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<sst xmlns="http://schemas.openxmlformats.org/spreadsheetml/2006/main" count="203" uniqueCount="136">
  <si>
    <t xml:space="preserve">Przewidywane </t>
  </si>
  <si>
    <t>Plan wg. Uchwały</t>
  </si>
  <si>
    <t>Projekt</t>
  </si>
  <si>
    <t>Dz.</t>
  </si>
  <si>
    <t>Rozdz.</t>
  </si>
  <si>
    <t>§§</t>
  </si>
  <si>
    <t>Nazwa</t>
  </si>
  <si>
    <t>wykonanie</t>
  </si>
  <si>
    <t>1.</t>
  </si>
  <si>
    <t>2.</t>
  </si>
  <si>
    <t>3.</t>
  </si>
  <si>
    <t>4.</t>
  </si>
  <si>
    <t>5.</t>
  </si>
  <si>
    <t>.5</t>
  </si>
  <si>
    <t>8.</t>
  </si>
  <si>
    <t>.010</t>
  </si>
  <si>
    <t>.01095</t>
  </si>
  <si>
    <t>Obwody łowieckie</t>
  </si>
  <si>
    <t>TRANSPORT</t>
  </si>
  <si>
    <t>Wpływy z opłat parkingowych i zajecie pasa drogowego</t>
  </si>
  <si>
    <t>Środki pozyskane na dofinansowanie zadań własnych pozyskane z innych zródeł</t>
  </si>
  <si>
    <t xml:space="preserve">Pozostałe odsetki </t>
  </si>
  <si>
    <t>TURYSTYKA</t>
  </si>
  <si>
    <t>Wpływy z usług turystycznych</t>
  </si>
  <si>
    <t>GOSPODARKA MIESZKANIOWA</t>
  </si>
  <si>
    <t>Dochody z najmu i dzierżawy skł. majątkowych</t>
  </si>
  <si>
    <t>Dochody ze sprzedazy skł. majątkowych</t>
  </si>
  <si>
    <t>Wpływy z opłat za użytkowanie wieczyste</t>
  </si>
  <si>
    <t>Opłata adiacencka</t>
  </si>
  <si>
    <t>ADMINISTRACJA PUBLICZNA</t>
  </si>
  <si>
    <t>Wpływy z innych opłat lokalnych</t>
  </si>
  <si>
    <t>Dochody j.s.t. związane z realizacją zadań zleconych</t>
  </si>
  <si>
    <t>BEZPIECZEŃSTWO PUBL.</t>
  </si>
  <si>
    <t>Grzywny i mandaty</t>
  </si>
  <si>
    <t>DOCHODY  OD  OSÓB  FIZ i PR.</t>
  </si>
  <si>
    <t>Podatek od dział.gosp-karta podatkowa</t>
  </si>
  <si>
    <t>75615; 75616</t>
  </si>
  <si>
    <t>Dochody podatkowe</t>
  </si>
  <si>
    <t>Podatek rolny</t>
  </si>
  <si>
    <t>Os. prawne</t>
  </si>
  <si>
    <t>Os. fizyczne</t>
  </si>
  <si>
    <t>Podatek od nieruchomości</t>
  </si>
  <si>
    <t>Podatek od środków transportowych</t>
  </si>
  <si>
    <t>Podatek od czynności cyw.-prawnych</t>
  </si>
  <si>
    <t>Podatek od spadków i darowizn</t>
  </si>
  <si>
    <t>Opłaty lokalne-targowa</t>
  </si>
  <si>
    <t>Wpływy z opłaty skarbowej</t>
  </si>
  <si>
    <t>Opłaty za zezwolenie alkohol</t>
  </si>
  <si>
    <t>75615,75616</t>
  </si>
  <si>
    <t>Odsetki za zwłokę</t>
  </si>
  <si>
    <t>Pozostałe odsetki</t>
  </si>
  <si>
    <t>Udziały gmin w podatkach</t>
  </si>
  <si>
    <t>Podatek dochodowy od osób fizycznych</t>
  </si>
  <si>
    <t>Podatek dochodowy od osób prawnych</t>
  </si>
  <si>
    <t>RÓŻNE ROZLICZENIA</t>
  </si>
  <si>
    <t>Subwencja oświatowa</t>
  </si>
  <si>
    <t>Subwencja równoważąca</t>
  </si>
  <si>
    <t>OŚWIATA I WYCHOWANIE</t>
  </si>
  <si>
    <t>Przedszkola - wpływy z usług</t>
  </si>
  <si>
    <t>Pozostałe odsetki - przedszkola</t>
  </si>
  <si>
    <t>Dochody z najmu i dzierżawy skł. majątkowych - przedszkola</t>
  </si>
  <si>
    <t>Dochody z najmu i dzierżawy skł. majątkowych - szkoły</t>
  </si>
  <si>
    <t>Dochody gromadzone na subkontach rachunku podstawowego budżetu :</t>
  </si>
  <si>
    <t>Wpływy z usług - przedszkola</t>
  </si>
  <si>
    <t>Dochody z najmu i dzierżawy skł. majątkowych - gimnazja</t>
  </si>
  <si>
    <t>Wpływy z usług - świetlice</t>
  </si>
  <si>
    <t>Pozostałe odsetki - świetlice</t>
  </si>
  <si>
    <t>OPIEKA SPOŁECZNA</t>
  </si>
  <si>
    <t>Dotacja - zadania własne - OPS</t>
  </si>
  <si>
    <t>Odpłatność za usł. opiekuńcze</t>
  </si>
  <si>
    <t>Specjalistyczne usł. Opiekuńcze</t>
  </si>
  <si>
    <t>Dotacja na zasiłki i pomoc w naturze</t>
  </si>
  <si>
    <t>Dotacja - Pozostała działaność</t>
  </si>
  <si>
    <t>wpływy z róznych dochodów</t>
  </si>
  <si>
    <t>EDUKACYJNA OPIEKA WYCH.</t>
  </si>
  <si>
    <t>GOSPODARKA KOMUNALNA</t>
  </si>
  <si>
    <t>Wpływy z opłaty produktowej</t>
  </si>
  <si>
    <t>.0920</t>
  </si>
  <si>
    <t>921 i 926</t>
  </si>
  <si>
    <t>.609</t>
  </si>
  <si>
    <t xml:space="preserve">Dotacja UKFiS </t>
  </si>
  <si>
    <t>Wpływy z basenów i hali sportowej</t>
  </si>
  <si>
    <t>DOCHODY WŁASNE</t>
  </si>
  <si>
    <t>DZIAŁALNOŚĆ USŁUGOWA</t>
  </si>
  <si>
    <t>Dotacja celowa na cmentarnictwo</t>
  </si>
  <si>
    <t>Dotacja na zadania zlecone w administracji</t>
  </si>
  <si>
    <t>Bezpieczeństwo publiczne i ochrona przeciwpożarowa</t>
  </si>
  <si>
    <t>URZĘDY NACZELNYCH ORGANÓW</t>
  </si>
  <si>
    <t>Dotacja celowa na prowadzenie rejestru wybor.</t>
  </si>
  <si>
    <t>Dotacja celowa na fundusz socjalny dla naucz.</t>
  </si>
  <si>
    <t>OCHRONA ZDROWIA</t>
  </si>
  <si>
    <t xml:space="preserve">Dotacja celowa </t>
  </si>
  <si>
    <t>Dotacja - skł. na ub.zdrowotne</t>
  </si>
  <si>
    <t>Dotacja usł. opiekuńcze</t>
  </si>
  <si>
    <t>Dotacja SDS</t>
  </si>
  <si>
    <t>Dotacja Świadczenia społeczne</t>
  </si>
  <si>
    <t>Dotacja na fundusz socjalny dla emerytów</t>
  </si>
  <si>
    <t>Dotacja oświetlenie uliczne</t>
  </si>
  <si>
    <t>RAZEM DOTACJE</t>
  </si>
  <si>
    <t>DOCHODY OGÓŁEM</t>
  </si>
  <si>
    <t xml:space="preserve">Załącznik nr.1 </t>
  </si>
  <si>
    <t>w zł.</t>
  </si>
  <si>
    <t>Dochody majątkowe</t>
  </si>
  <si>
    <t>Wpływy z usług</t>
  </si>
  <si>
    <t>Dochody bieżące</t>
  </si>
  <si>
    <t>6.</t>
  </si>
  <si>
    <t>DOCHODY BUDŻETU MIASTA w 2008 roku</t>
  </si>
  <si>
    <t>Środki pozyskane z Norweskiego Mechanizmu Finansowego</t>
  </si>
  <si>
    <t>środki na dofinansowanie własnych inwestycji gmin pozyskane z innych źródeł</t>
  </si>
  <si>
    <t>z dnia 30 stycznia 2007 r.</t>
  </si>
  <si>
    <t>Nr XVII/151/2008 r.</t>
  </si>
  <si>
    <t>Rady Miasta Sandomierza</t>
  </si>
  <si>
    <t>KULTURA i SPORT</t>
  </si>
  <si>
    <t>Opłata od posiadania psów</t>
  </si>
  <si>
    <t>.0490</t>
  </si>
  <si>
    <t>.0690</t>
  </si>
  <si>
    <t>.0830</t>
  </si>
  <si>
    <t>.0750</t>
  </si>
  <si>
    <t>.0770, 0760</t>
  </si>
  <si>
    <t>.0470</t>
  </si>
  <si>
    <t>.0570</t>
  </si>
  <si>
    <t>.0350</t>
  </si>
  <si>
    <t>.0320</t>
  </si>
  <si>
    <t>.0310</t>
  </si>
  <si>
    <t>.0340</t>
  </si>
  <si>
    <t>.0500</t>
  </si>
  <si>
    <t>.0360</t>
  </si>
  <si>
    <t>.0430</t>
  </si>
  <si>
    <t>.0370</t>
  </si>
  <si>
    <t>.0410</t>
  </si>
  <si>
    <t>.0480</t>
  </si>
  <si>
    <t>.0910</t>
  </si>
  <si>
    <t>.0010</t>
  </si>
  <si>
    <t>.0020</t>
  </si>
  <si>
    <t>.0970</t>
  </si>
  <si>
    <t>.0400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</si>
</sst>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zł&quot;#,##0.00_);\(&quot; zł&quot;#,##0.00\)"/>
    <numFmt numFmtId="165" formatCode="#,##0.00\ _z_ł"/>
  </numFmts>
  <fonts count="14">
    <font>
      <sz val="10"/>
      <name val="Arial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Arial CE"/>
      <family val="0"/>
    </font>
    <font>
      <b/>
      <sz val="20"/>
      <name val="Times New Roman CE"/>
      <family val="0"/>
    </font>
    <font>
      <sz val="14"/>
      <name val="Arial CE"/>
      <family val="0"/>
    </font>
    <font>
      <sz val="11"/>
      <name val="Times New Roman"/>
      <family val="0"/>
    </font>
    <font>
      <sz val="8"/>
      <name val="Arial"/>
      <family val="0"/>
    </font>
    <font>
      <b/>
      <sz val="12"/>
      <color indexed="23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165" fontId="3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165" fontId="3" fillId="0" borderId="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5" fontId="5" fillId="0" borderId="1" xfId="0" applyNumberFormat="1" applyFont="1" applyFill="1" applyBorder="1" applyAlignment="1" applyProtection="1">
      <alignment/>
      <protection/>
    </xf>
    <xf numFmtId="165" fontId="12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/>
      <protection/>
    </xf>
    <xf numFmtId="164" fontId="12" fillId="0" borderId="1" xfId="0" applyNumberFormat="1" applyFont="1" applyFill="1" applyBorder="1" applyAlignment="1" applyProtection="1">
      <alignment/>
      <protection/>
    </xf>
    <xf numFmtId="165" fontId="12" fillId="2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65" fontId="5" fillId="0" borderId="3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165" fontId="5" fillId="0" borderId="2" xfId="0" applyNumberFormat="1" applyFont="1" applyFill="1" applyBorder="1" applyAlignment="1" applyProtection="1">
      <alignment/>
      <protection/>
    </xf>
    <xf numFmtId="165" fontId="12" fillId="0" borderId="2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165" fontId="5" fillId="0" borderId="1" xfId="0" applyNumberFormat="1" applyFont="1" applyFill="1" applyBorder="1" applyAlignment="1" applyProtection="1">
      <alignment horizontal="right"/>
      <protection/>
    </xf>
    <xf numFmtId="165" fontId="5" fillId="0" borderId="6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165" fontId="5" fillId="0" borderId="3" xfId="0" applyNumberFormat="1" applyFont="1" applyFill="1" applyBorder="1" applyAlignment="1" applyProtection="1">
      <alignment/>
      <protection/>
    </xf>
    <xf numFmtId="165" fontId="3" fillId="0" borderId="3" xfId="0" applyNumberFormat="1" applyFont="1" applyFill="1" applyBorder="1" applyAlignment="1" applyProtection="1">
      <alignment/>
      <protection/>
    </xf>
    <xf numFmtId="0" fontId="12" fillId="3" borderId="2" xfId="0" applyNumberFormat="1" applyFont="1" applyFill="1" applyBorder="1" applyAlignment="1" applyProtection="1">
      <alignment horizontal="center"/>
      <protection/>
    </xf>
    <xf numFmtId="0" fontId="12" fillId="3" borderId="1" xfId="0" applyNumberFormat="1" applyFont="1" applyFill="1" applyBorder="1" applyAlignment="1" applyProtection="1">
      <alignment horizontal="center"/>
      <protection/>
    </xf>
    <xf numFmtId="0" fontId="12" fillId="3" borderId="1" xfId="0" applyNumberFormat="1" applyFont="1" applyFill="1" applyBorder="1" applyAlignment="1" applyProtection="1">
      <alignment/>
      <protection/>
    </xf>
    <xf numFmtId="164" fontId="12" fillId="3" borderId="1" xfId="0" applyNumberFormat="1" applyFont="1" applyFill="1" applyBorder="1" applyAlignment="1" applyProtection="1">
      <alignment/>
      <protection/>
    </xf>
    <xf numFmtId="165" fontId="12" fillId="3" borderId="1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12" fillId="3" borderId="1" xfId="0" applyNumberFormat="1" applyFont="1" applyFill="1" applyBorder="1" applyAlignment="1" applyProtection="1">
      <alignment horizontal="left"/>
      <protection/>
    </xf>
    <xf numFmtId="0" fontId="5" fillId="3" borderId="6" xfId="0" applyNumberFormat="1" applyFont="1" applyFill="1" applyBorder="1" applyAlignment="1" applyProtection="1">
      <alignment horizontal="center"/>
      <protection/>
    </xf>
    <xf numFmtId="0" fontId="12" fillId="3" borderId="3" xfId="0" applyNumberFormat="1" applyFont="1" applyFill="1" applyBorder="1" applyAlignment="1" applyProtection="1">
      <alignment horizontal="left"/>
      <protection/>
    </xf>
    <xf numFmtId="0" fontId="5" fillId="3" borderId="3" xfId="0" applyNumberFormat="1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/>
      <protection/>
    </xf>
    <xf numFmtId="164" fontId="12" fillId="3" borderId="3" xfId="0" applyNumberFormat="1" applyFont="1" applyFill="1" applyBorder="1" applyAlignment="1" applyProtection="1">
      <alignment/>
      <protection/>
    </xf>
    <xf numFmtId="164" fontId="12" fillId="3" borderId="7" xfId="0" applyNumberFormat="1" applyFont="1" applyFill="1" applyBorder="1" applyAlignment="1" applyProtection="1">
      <alignment/>
      <protection/>
    </xf>
    <xf numFmtId="165" fontId="12" fillId="3" borderId="7" xfId="0" applyNumberFormat="1" applyFont="1" applyFill="1" applyBorder="1" applyAlignment="1" applyProtection="1">
      <alignment/>
      <protection/>
    </xf>
    <xf numFmtId="0" fontId="12" fillId="3" borderId="6" xfId="0" applyNumberFormat="1" applyFont="1" applyFill="1" applyBorder="1" applyAlignment="1" applyProtection="1">
      <alignment horizontal="center"/>
      <protection/>
    </xf>
    <xf numFmtId="0" fontId="12" fillId="3" borderId="3" xfId="0" applyNumberFormat="1" applyFont="1" applyFill="1" applyBorder="1" applyAlignment="1" applyProtection="1">
      <alignment horizontal="center"/>
      <protection/>
    </xf>
    <xf numFmtId="0" fontId="12" fillId="3" borderId="3" xfId="0" applyNumberFormat="1" applyFont="1" applyFill="1" applyBorder="1" applyAlignment="1" applyProtection="1">
      <alignment/>
      <protection/>
    </xf>
    <xf numFmtId="165" fontId="12" fillId="3" borderId="6" xfId="0" applyNumberFormat="1" applyFont="1" applyFill="1" applyBorder="1" applyAlignment="1" applyProtection="1">
      <alignment/>
      <protection/>
    </xf>
    <xf numFmtId="164" fontId="5" fillId="3" borderId="3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2" fillId="4" borderId="0" xfId="0" applyNumberFormat="1" applyFont="1" applyFill="1" applyBorder="1" applyAlignment="1" applyProtection="1">
      <alignment/>
      <protection/>
    </xf>
    <xf numFmtId="0" fontId="1" fillId="4" borderId="0" xfId="0" applyNumberFormat="1" applyFont="1" applyFill="1" applyBorder="1" applyAlignment="1" applyProtection="1">
      <alignment/>
      <protection/>
    </xf>
    <xf numFmtId="0" fontId="6" fillId="4" borderId="0" xfId="0" applyNumberFormat="1" applyFont="1" applyFill="1" applyBorder="1" applyAlignment="1" applyProtection="1">
      <alignment/>
      <protection/>
    </xf>
    <xf numFmtId="0" fontId="12" fillId="3" borderId="2" xfId="0" applyNumberFormat="1" applyFont="1" applyFill="1" applyBorder="1" applyAlignment="1" applyProtection="1">
      <alignment horizontal="left"/>
      <protection/>
    </xf>
    <xf numFmtId="165" fontId="12" fillId="4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" fillId="4" borderId="0" xfId="0" applyNumberFormat="1" applyFont="1" applyFill="1" applyBorder="1" applyAlignment="1" applyProtection="1">
      <alignment horizontal="center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3" fillId="4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2" fillId="0" borderId="3" xfId="0" applyNumberFormat="1" applyFont="1" applyFill="1" applyBorder="1" applyAlignment="1" applyProtection="1">
      <alignment horizontal="left"/>
      <protection/>
    </xf>
    <xf numFmtId="0" fontId="3" fillId="3" borderId="0" xfId="0" applyNumberFormat="1" applyFont="1" applyFill="1" applyBorder="1" applyAlignment="1" applyProtection="1">
      <alignment/>
      <protection/>
    </xf>
    <xf numFmtId="164" fontId="5" fillId="0" borderId="2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 horizontal="center"/>
      <protection/>
    </xf>
    <xf numFmtId="0" fontId="5" fillId="3" borderId="0" xfId="0" applyNumberFormat="1" applyFont="1" applyFill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/>
      <protection/>
    </xf>
    <xf numFmtId="165" fontId="12" fillId="3" borderId="0" xfId="0" applyNumberFormat="1" applyFont="1" applyFill="1" applyBorder="1" applyAlignment="1" applyProtection="1">
      <alignment/>
      <protection/>
    </xf>
    <xf numFmtId="164" fontId="5" fillId="3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5"/>
  <sheetViews>
    <sheetView tabSelected="1" workbookViewId="0" topLeftCell="A1">
      <selection activeCell="AO68" sqref="AO68"/>
    </sheetView>
  </sheetViews>
  <sheetFormatPr defaultColWidth="9.140625" defaultRowHeight="12.75"/>
  <cols>
    <col min="1" max="1" width="4.8515625" style="3" customWidth="1"/>
    <col min="2" max="2" width="7.28125" style="3" customWidth="1"/>
    <col min="3" max="3" width="9.8515625" style="3" customWidth="1"/>
    <col min="4" max="4" width="71.28125" style="4" customWidth="1"/>
    <col min="5" max="6" width="0" style="4" hidden="1" customWidth="1"/>
    <col min="7" max="7" width="0" style="5" hidden="1" customWidth="1"/>
    <col min="8" max="8" width="16.57421875" style="4" customWidth="1"/>
    <col min="9" max="10" width="23.00390625" style="4" customWidth="1"/>
    <col min="11" max="16384" width="10.00390625" style="4" customWidth="1"/>
  </cols>
  <sheetData>
    <row r="1" spans="1:10" s="1" customFormat="1" ht="15.75">
      <c r="A1" s="10"/>
      <c r="B1" s="10"/>
      <c r="C1" s="10"/>
      <c r="D1" s="17" t="s">
        <v>106</v>
      </c>
      <c r="E1" s="10"/>
      <c r="F1" s="10"/>
      <c r="G1" s="10"/>
      <c r="H1" s="10"/>
      <c r="I1" s="84" t="s">
        <v>100</v>
      </c>
      <c r="J1" s="13"/>
    </row>
    <row r="2" spans="1:10" ht="18">
      <c r="A2" s="18"/>
      <c r="B2" s="18"/>
      <c r="C2" s="18"/>
      <c r="D2" s="19"/>
      <c r="G2" s="20"/>
      <c r="I2" s="36" t="s">
        <v>111</v>
      </c>
      <c r="J2" s="12"/>
    </row>
    <row r="3" spans="1:10" ht="18">
      <c r="A3" s="18"/>
      <c r="B3" s="18"/>
      <c r="C3" s="18"/>
      <c r="D3" s="19"/>
      <c r="G3" s="20"/>
      <c r="I3" s="36" t="s">
        <v>110</v>
      </c>
      <c r="J3" s="12"/>
    </row>
    <row r="4" spans="1:10" ht="16.5" customHeight="1">
      <c r="A4" s="18"/>
      <c r="B4" s="18"/>
      <c r="C4" s="18"/>
      <c r="D4" s="10"/>
      <c r="G4" s="20"/>
      <c r="H4" s="21"/>
      <c r="I4" s="80" t="s">
        <v>109</v>
      </c>
      <c r="J4" s="12"/>
    </row>
    <row r="5" spans="1:10" s="1" customFormat="1" ht="24.75" customHeight="1" hidden="1">
      <c r="A5" s="10"/>
      <c r="B5" s="10"/>
      <c r="C5" s="10"/>
      <c r="D5" s="10"/>
      <c r="E5" s="22" t="s">
        <v>0</v>
      </c>
      <c r="F5" s="23" t="s">
        <v>1</v>
      </c>
      <c r="G5" s="23" t="s">
        <v>1</v>
      </c>
      <c r="H5" s="23" t="s">
        <v>2</v>
      </c>
      <c r="I5" s="24"/>
      <c r="J5" s="14" t="s">
        <v>101</v>
      </c>
    </row>
    <row r="6" spans="1:9" s="2" customFormat="1" ht="21" customHeight="1">
      <c r="A6" s="46" t="s">
        <v>3</v>
      </c>
      <c r="B6" s="22" t="s">
        <v>4</v>
      </c>
      <c r="C6" s="25" t="s">
        <v>5</v>
      </c>
      <c r="D6" s="85" t="s">
        <v>6</v>
      </c>
      <c r="E6" s="22" t="s">
        <v>7</v>
      </c>
      <c r="F6" s="22">
        <v>2002</v>
      </c>
      <c r="G6" s="22">
        <v>2003</v>
      </c>
      <c r="H6" s="22" t="s">
        <v>104</v>
      </c>
      <c r="I6" s="22" t="s">
        <v>102</v>
      </c>
    </row>
    <row r="7" spans="1:35" s="3" customFormat="1" ht="15" customHeight="1">
      <c r="A7" s="47" t="s">
        <v>8</v>
      </c>
      <c r="B7" s="26" t="s">
        <v>9</v>
      </c>
      <c r="C7" s="27" t="s">
        <v>10</v>
      </c>
      <c r="D7" s="26" t="s">
        <v>11</v>
      </c>
      <c r="E7" s="26">
        <v>6</v>
      </c>
      <c r="F7" s="26" t="s">
        <v>12</v>
      </c>
      <c r="G7" s="26" t="s">
        <v>13</v>
      </c>
      <c r="H7" s="26" t="s">
        <v>12</v>
      </c>
      <c r="I7" s="26" t="s">
        <v>105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256" s="15" customFormat="1" ht="15.75">
      <c r="A8" s="54" t="s">
        <v>15</v>
      </c>
      <c r="B8" s="55" t="s">
        <v>16</v>
      </c>
      <c r="C8" s="55" t="s">
        <v>114</v>
      </c>
      <c r="D8" s="56" t="s">
        <v>17</v>
      </c>
      <c r="E8" s="56"/>
      <c r="F8" s="57"/>
      <c r="G8" s="57"/>
      <c r="H8" s="58">
        <v>150</v>
      </c>
      <c r="I8" s="58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9" customHeight="1">
      <c r="A9" s="48"/>
      <c r="B9" s="8"/>
      <c r="C9" s="8"/>
      <c r="D9" s="6"/>
      <c r="E9" s="6"/>
      <c r="F9" s="6"/>
      <c r="G9" s="28"/>
      <c r="H9" s="7"/>
      <c r="I9" s="8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9" customFormat="1" ht="15.75">
      <c r="A10" s="54">
        <v>600</v>
      </c>
      <c r="B10" s="55"/>
      <c r="C10" s="55"/>
      <c r="D10" s="56" t="s">
        <v>18</v>
      </c>
      <c r="E10" s="57">
        <v>76000</v>
      </c>
      <c r="F10" s="57">
        <v>114000</v>
      </c>
      <c r="G10" s="57"/>
      <c r="H10" s="58">
        <f>H11+H12+H13</f>
        <v>141000</v>
      </c>
      <c r="I10" s="58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" customFormat="1" ht="15.75">
      <c r="A11" s="48"/>
      <c r="B11" s="8">
        <v>60016</v>
      </c>
      <c r="C11" s="8" t="s">
        <v>115</v>
      </c>
      <c r="D11" s="29" t="s">
        <v>19</v>
      </c>
      <c r="E11" s="28">
        <v>76000</v>
      </c>
      <c r="F11" s="28">
        <v>114000</v>
      </c>
      <c r="G11" s="28"/>
      <c r="H11" s="30">
        <v>40000</v>
      </c>
      <c r="I11" s="31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.75">
      <c r="A12" s="48"/>
      <c r="B12" s="8">
        <v>60016</v>
      </c>
      <c r="C12" s="8" t="s">
        <v>116</v>
      </c>
      <c r="D12" s="29" t="s">
        <v>103</v>
      </c>
      <c r="E12" s="6"/>
      <c r="F12" s="6"/>
      <c r="G12" s="28"/>
      <c r="H12" s="30">
        <v>100000</v>
      </c>
      <c r="I12" s="30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35" s="1" customFormat="1" ht="15.75">
      <c r="A13" s="48"/>
      <c r="B13" s="8">
        <v>60016</v>
      </c>
      <c r="C13" s="8" t="s">
        <v>77</v>
      </c>
      <c r="D13" s="29" t="s">
        <v>21</v>
      </c>
      <c r="E13" s="29"/>
      <c r="F13" s="29"/>
      <c r="G13" s="28"/>
      <c r="H13" s="30">
        <v>1000</v>
      </c>
      <c r="I13" s="30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256" s="59" customFormat="1" ht="15.75">
      <c r="A14" s="54">
        <v>630</v>
      </c>
      <c r="B14" s="55"/>
      <c r="C14" s="55"/>
      <c r="D14" s="56" t="s">
        <v>22</v>
      </c>
      <c r="E14" s="57">
        <v>76000</v>
      </c>
      <c r="F14" s="57">
        <v>114000</v>
      </c>
      <c r="G14" s="57">
        <v>100000</v>
      </c>
      <c r="H14" s="58">
        <f>H15</f>
        <v>100000</v>
      </c>
      <c r="I14" s="58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35" s="1" customFormat="1" ht="15.75">
      <c r="A15" s="48"/>
      <c r="B15" s="8">
        <v>63095</v>
      </c>
      <c r="C15" s="8" t="s">
        <v>117</v>
      </c>
      <c r="D15" s="29" t="s">
        <v>23</v>
      </c>
      <c r="E15" s="28">
        <v>76000</v>
      </c>
      <c r="F15" s="28">
        <v>114000</v>
      </c>
      <c r="G15" s="28">
        <v>100000</v>
      </c>
      <c r="H15" s="30">
        <v>100000</v>
      </c>
      <c r="I15" s="30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256" s="59" customFormat="1" ht="15.75">
      <c r="A16" s="54">
        <v>700</v>
      </c>
      <c r="B16" s="55"/>
      <c r="C16" s="55"/>
      <c r="D16" s="56" t="s">
        <v>24</v>
      </c>
      <c r="E16" s="57">
        <v>843000</v>
      </c>
      <c r="F16" s="57">
        <f>SUM(F18:F22)</f>
        <v>2375000</v>
      </c>
      <c r="G16" s="57">
        <f>SUM(G18:G22)</f>
        <v>2337000</v>
      </c>
      <c r="H16" s="58">
        <f>SUM(H18:H28)</f>
        <v>3020000</v>
      </c>
      <c r="I16" s="58">
        <f>SUM(I18:I28)</f>
        <v>2361938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35" s="1" customFormat="1" ht="9" customHeight="1">
      <c r="A17" s="48"/>
      <c r="B17" s="8"/>
      <c r="C17" s="8"/>
      <c r="D17" s="29"/>
      <c r="E17" s="28"/>
      <c r="F17" s="28"/>
      <c r="G17" s="28"/>
      <c r="H17" s="30"/>
      <c r="I17" s="31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s="1" customFormat="1" ht="15.75">
      <c r="A18" s="48"/>
      <c r="B18" s="8">
        <v>70005</v>
      </c>
      <c r="C18" s="8" t="s">
        <v>117</v>
      </c>
      <c r="D18" s="29" t="s">
        <v>25</v>
      </c>
      <c r="E18" s="28">
        <v>245000</v>
      </c>
      <c r="F18" s="28">
        <v>260000</v>
      </c>
      <c r="G18" s="28">
        <v>270000</v>
      </c>
      <c r="H18" s="30">
        <v>300000</v>
      </c>
      <c r="I18" s="30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spans="1:256" s="1" customFormat="1" ht="15.75">
      <c r="A19" s="48"/>
      <c r="B19" s="8">
        <v>70005</v>
      </c>
      <c r="C19" s="8" t="s">
        <v>118</v>
      </c>
      <c r="D19" s="29" t="s">
        <v>26</v>
      </c>
      <c r="E19" s="28">
        <v>400000</v>
      </c>
      <c r="F19" s="28">
        <v>1915000</v>
      </c>
      <c r="G19" s="28">
        <v>1862000</v>
      </c>
      <c r="H19" s="30"/>
      <c r="I19" s="30">
        <v>2000000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35" s="1" customFormat="1" ht="15.75">
      <c r="A20" s="48"/>
      <c r="B20" s="8">
        <v>70005</v>
      </c>
      <c r="C20" s="8" t="s">
        <v>119</v>
      </c>
      <c r="D20" s="29" t="s">
        <v>27</v>
      </c>
      <c r="E20" s="28">
        <v>190000</v>
      </c>
      <c r="F20" s="28">
        <v>180000</v>
      </c>
      <c r="G20" s="28">
        <v>185000</v>
      </c>
      <c r="H20" s="30">
        <v>200000</v>
      </c>
      <c r="I20" s="30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s="1" customFormat="1" ht="15.75">
      <c r="A21" s="48"/>
      <c r="B21" s="8">
        <v>70005</v>
      </c>
      <c r="C21" s="8" t="s">
        <v>114</v>
      </c>
      <c r="D21" s="29" t="s">
        <v>28</v>
      </c>
      <c r="E21" s="28">
        <v>8000</v>
      </c>
      <c r="F21" s="28">
        <v>20000</v>
      </c>
      <c r="G21" s="28">
        <v>20000</v>
      </c>
      <c r="H21" s="30">
        <v>20000</v>
      </c>
      <c r="I21" s="30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s="1" customFormat="1" ht="15.75" customHeight="1" hidden="1">
      <c r="A22" s="48"/>
      <c r="B22" s="8"/>
      <c r="C22" s="8"/>
      <c r="D22" s="29"/>
      <c r="E22" s="28"/>
      <c r="F22" s="28"/>
      <c r="G22" s="28"/>
      <c r="H22" s="30"/>
      <c r="I22" s="30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s="1" customFormat="1" ht="15.75" customHeight="1" hidden="1">
      <c r="A23" s="48"/>
      <c r="B23" s="8"/>
      <c r="C23" s="8"/>
      <c r="D23" s="29"/>
      <c r="E23" s="29"/>
      <c r="F23" s="29"/>
      <c r="G23" s="28"/>
      <c r="H23" s="30"/>
      <c r="I23" s="30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256" s="2" customFormat="1" ht="15.75" customHeight="1" hidden="1">
      <c r="A24" s="49"/>
      <c r="B24" s="32"/>
      <c r="C24" s="32"/>
      <c r="D24" s="33"/>
      <c r="E24" s="34"/>
      <c r="F24" s="34"/>
      <c r="G24" s="34"/>
      <c r="H24" s="31"/>
      <c r="I24" s="30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35" s="1" customFormat="1" ht="15.75" customHeight="1" hidden="1">
      <c r="A25" s="48"/>
      <c r="B25" s="8"/>
      <c r="C25" s="8"/>
      <c r="D25" s="29"/>
      <c r="E25" s="28"/>
      <c r="F25" s="28"/>
      <c r="G25" s="28"/>
      <c r="H25" s="30"/>
      <c r="I25" s="3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</row>
    <row r="26" spans="1:256" s="1" customFormat="1" ht="15.75" customHeight="1" hidden="1">
      <c r="A26" s="48"/>
      <c r="B26" s="8"/>
      <c r="C26" s="8"/>
      <c r="D26" s="29"/>
      <c r="E26" s="28"/>
      <c r="F26" s="28"/>
      <c r="G26" s="28"/>
      <c r="H26" s="30"/>
      <c r="I26" s="30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" customFormat="1" ht="15.75">
      <c r="A27" s="48"/>
      <c r="B27" s="8">
        <v>70095</v>
      </c>
      <c r="C27" s="8" t="s">
        <v>117</v>
      </c>
      <c r="D27" s="29" t="s">
        <v>25</v>
      </c>
      <c r="E27" s="29"/>
      <c r="F27" s="29"/>
      <c r="G27" s="28"/>
      <c r="H27" s="30">
        <v>2500000</v>
      </c>
      <c r="I27" s="30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35" s="1" customFormat="1" ht="15.75">
      <c r="A28" s="48"/>
      <c r="B28" s="8">
        <v>70095</v>
      </c>
      <c r="C28" s="8">
        <v>6295</v>
      </c>
      <c r="D28" s="29" t="s">
        <v>108</v>
      </c>
      <c r="E28" s="29"/>
      <c r="F28" s="29"/>
      <c r="G28" s="28"/>
      <c r="H28" s="30"/>
      <c r="I28" s="30">
        <v>361938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256" s="59" customFormat="1" ht="15.75">
      <c r="A29" s="54">
        <v>750</v>
      </c>
      <c r="B29" s="55"/>
      <c r="C29" s="55"/>
      <c r="D29" s="61" t="s">
        <v>29</v>
      </c>
      <c r="E29" s="57">
        <v>213395</v>
      </c>
      <c r="F29" s="57">
        <f>SUM(F32:F34)</f>
        <v>25000</v>
      </c>
      <c r="G29" s="57">
        <f>SUM(G32:G33)</f>
        <v>3000</v>
      </c>
      <c r="H29" s="58">
        <f>SUM(H32:H42)</f>
        <v>30593</v>
      </c>
      <c r="I29" s="58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35" s="1" customFormat="1" ht="6.75" customHeight="1">
      <c r="A30" s="48"/>
      <c r="B30" s="8"/>
      <c r="C30" s="8"/>
      <c r="D30" s="29"/>
      <c r="E30" s="28"/>
      <c r="F30" s="28"/>
      <c r="G30" s="28"/>
      <c r="H30" s="30"/>
      <c r="I30" s="30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s="1" customFormat="1" ht="15.75" customHeight="1" hidden="1">
      <c r="A31" s="48"/>
      <c r="B31" s="8"/>
      <c r="C31" s="8"/>
      <c r="D31" s="29"/>
      <c r="E31" s="28"/>
      <c r="F31" s="28"/>
      <c r="G31" s="28"/>
      <c r="H31" s="30"/>
      <c r="I31" s="31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s="1" customFormat="1" ht="15.75" customHeight="1" hidden="1">
      <c r="A32" s="48"/>
      <c r="B32" s="8"/>
      <c r="C32" s="8"/>
      <c r="D32" s="29"/>
      <c r="E32" s="28"/>
      <c r="F32" s="28"/>
      <c r="G32" s="28"/>
      <c r="H32" s="30"/>
      <c r="I32" s="30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s="1" customFormat="1" ht="15.75">
      <c r="A33" s="48"/>
      <c r="B33" s="8">
        <v>75023</v>
      </c>
      <c r="C33" s="8" t="s">
        <v>114</v>
      </c>
      <c r="D33" s="29" t="s">
        <v>30</v>
      </c>
      <c r="E33" s="28">
        <v>20000</v>
      </c>
      <c r="F33" s="28">
        <v>25000</v>
      </c>
      <c r="G33" s="28">
        <v>3000</v>
      </c>
      <c r="H33" s="30">
        <v>5000</v>
      </c>
      <c r="I33" s="30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s="1" customFormat="1" ht="15.75" customHeight="1" hidden="1">
      <c r="A34" s="48"/>
      <c r="B34" s="8"/>
      <c r="C34" s="8"/>
      <c r="D34" s="29"/>
      <c r="E34" s="28"/>
      <c r="F34" s="28"/>
      <c r="G34" s="28"/>
      <c r="H34" s="30"/>
      <c r="I34" s="30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s="1" customFormat="1" ht="15.75" customHeight="1" hidden="1">
      <c r="A35" s="48"/>
      <c r="B35" s="8"/>
      <c r="C35" s="8"/>
      <c r="D35" s="29"/>
      <c r="E35" s="28"/>
      <c r="F35" s="28"/>
      <c r="G35" s="28"/>
      <c r="H35" s="30"/>
      <c r="I35" s="30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256" ht="15.75" customHeight="1" hidden="1">
      <c r="A36" s="48"/>
      <c r="B36" s="8"/>
      <c r="C36" s="8"/>
      <c r="D36" s="6"/>
      <c r="E36" s="6"/>
      <c r="F36" s="6"/>
      <c r="G36" s="28"/>
      <c r="H36" s="30"/>
      <c r="I36" s="30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5.75" customHeight="1" hidden="1">
      <c r="A37" s="49"/>
      <c r="B37" s="32"/>
      <c r="C37" s="32"/>
      <c r="D37" s="33"/>
      <c r="E37" s="34"/>
      <c r="F37" s="34"/>
      <c r="G37" s="34"/>
      <c r="H37" s="31"/>
      <c r="I37" s="3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" customFormat="1" ht="15.75" customHeight="1" hidden="1">
      <c r="A38" s="48"/>
      <c r="B38" s="8"/>
      <c r="C38" s="8"/>
      <c r="D38" s="29"/>
      <c r="E38" s="28"/>
      <c r="F38" s="28"/>
      <c r="G38" s="28"/>
      <c r="H38" s="30"/>
      <c r="I38" s="30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" customFormat="1" ht="15.75" customHeight="1" hidden="1">
      <c r="A39" s="48"/>
      <c r="B39" s="8"/>
      <c r="C39" s="8"/>
      <c r="D39" s="29"/>
      <c r="E39" s="28"/>
      <c r="F39" s="28"/>
      <c r="G39" s="28"/>
      <c r="H39" s="30"/>
      <c r="I39" s="35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" customFormat="1" ht="15.75" customHeight="1">
      <c r="A40" s="47"/>
      <c r="B40" s="8">
        <v>75023</v>
      </c>
      <c r="C40" s="18" t="s">
        <v>117</v>
      </c>
      <c r="D40" s="29" t="s">
        <v>25</v>
      </c>
      <c r="E40" s="28"/>
      <c r="F40" s="28"/>
      <c r="G40" s="28"/>
      <c r="H40" s="30">
        <v>20000</v>
      </c>
      <c r="I40" s="30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:256" s="3" customFormat="1" ht="1.5" customHeight="1">
      <c r="B41" s="26"/>
      <c r="C41" s="27"/>
      <c r="D41" s="26"/>
      <c r="E41" s="26">
        <v>6</v>
      </c>
      <c r="F41" s="26" t="s">
        <v>12</v>
      </c>
      <c r="G41" s="26" t="s">
        <v>13</v>
      </c>
      <c r="H41" s="26"/>
      <c r="I41" s="37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>
      <c r="A42" s="48"/>
      <c r="B42" s="8">
        <v>75011</v>
      </c>
      <c r="C42" s="8">
        <v>2360</v>
      </c>
      <c r="D42" s="36" t="s">
        <v>31</v>
      </c>
      <c r="E42" s="6"/>
      <c r="F42" s="6"/>
      <c r="G42" s="28"/>
      <c r="H42" s="30">
        <v>5593</v>
      </c>
      <c r="I42" s="30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0" customFormat="1" ht="15.75">
      <c r="A43" s="54">
        <v>754</v>
      </c>
      <c r="B43" s="55"/>
      <c r="C43" s="55"/>
      <c r="D43" s="61" t="s">
        <v>32</v>
      </c>
      <c r="E43" s="57">
        <v>213395</v>
      </c>
      <c r="F43" s="57">
        <v>45000</v>
      </c>
      <c r="G43" s="57">
        <v>45000</v>
      </c>
      <c r="H43" s="58">
        <f>H46</f>
        <v>300000</v>
      </c>
      <c r="I43" s="30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" customFormat="1" ht="2.25" customHeight="1">
      <c r="A44" s="48"/>
      <c r="B44" s="8"/>
      <c r="C44" s="8"/>
      <c r="D44" s="29"/>
      <c r="E44" s="28"/>
      <c r="F44" s="28"/>
      <c r="G44" s="28"/>
      <c r="H44" s="30"/>
      <c r="I44" s="31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35" s="1" customFormat="1" ht="9.75" customHeight="1" hidden="1">
      <c r="A45" s="47"/>
      <c r="B45" s="26"/>
      <c r="C45" s="27"/>
      <c r="D45" s="26"/>
      <c r="E45" s="26">
        <v>6</v>
      </c>
      <c r="F45" s="26" t="s">
        <v>12</v>
      </c>
      <c r="G45" s="26" t="s">
        <v>13</v>
      </c>
      <c r="H45" s="26"/>
      <c r="I45" s="37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256" s="1" customFormat="1" ht="15.75">
      <c r="A46" s="48"/>
      <c r="B46" s="8">
        <v>75416</v>
      </c>
      <c r="C46" s="8" t="s">
        <v>120</v>
      </c>
      <c r="D46" s="29" t="s">
        <v>33</v>
      </c>
      <c r="E46" s="28">
        <v>45000</v>
      </c>
      <c r="F46" s="28">
        <v>45000</v>
      </c>
      <c r="G46" s="28">
        <v>45000</v>
      </c>
      <c r="H46" s="30">
        <v>300000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35" ht="15.75" customHeight="1" hidden="1">
      <c r="A47" s="48"/>
      <c r="B47" s="8"/>
      <c r="C47" s="8"/>
      <c r="D47" s="6"/>
      <c r="E47" s="6"/>
      <c r="F47" s="6"/>
      <c r="G47" s="28"/>
      <c r="H47" s="7"/>
      <c r="I47" s="30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</row>
    <row r="48" spans="1:256" s="1" customFormat="1" ht="15.75" customHeight="1" hidden="1">
      <c r="A48" s="48"/>
      <c r="B48" s="8"/>
      <c r="C48" s="8"/>
      <c r="D48" s="29"/>
      <c r="E48" s="28"/>
      <c r="F48" s="28"/>
      <c r="G48" s="28"/>
      <c r="H48" s="30"/>
      <c r="I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" customFormat="1" ht="0.75" customHeight="1">
      <c r="A49" s="47"/>
      <c r="B49" s="26"/>
      <c r="C49" s="27"/>
      <c r="D49" s="26"/>
      <c r="E49" s="26"/>
      <c r="F49" s="26"/>
      <c r="G49" s="26"/>
      <c r="H49" s="26"/>
      <c r="I49" s="37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60" customFormat="1" ht="15.75">
      <c r="A50" s="54">
        <v>756</v>
      </c>
      <c r="B50" s="55"/>
      <c r="C50" s="55"/>
      <c r="D50" s="56" t="s">
        <v>34</v>
      </c>
      <c r="E50" s="57">
        <v>23247447</v>
      </c>
      <c r="F50" s="57">
        <v>25095924</v>
      </c>
      <c r="G50" s="57">
        <f>SUM(G52:G75)</f>
        <v>26329011</v>
      </c>
      <c r="H50" s="58">
        <f>SUM(H52:H75)</f>
        <v>36204794</v>
      </c>
      <c r="I50" s="5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35" s="1" customFormat="1" ht="7.5" customHeight="1">
      <c r="A51" s="48"/>
      <c r="B51" s="8"/>
      <c r="C51" s="8"/>
      <c r="D51" s="29"/>
      <c r="E51" s="28"/>
      <c r="F51" s="28"/>
      <c r="G51" s="28"/>
      <c r="H51" s="30"/>
      <c r="I51" s="3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249" s="1" customFormat="1" ht="15.75">
      <c r="A52" s="48"/>
      <c r="B52" s="32">
        <v>75601</v>
      </c>
      <c r="C52" s="8" t="s">
        <v>121</v>
      </c>
      <c r="D52" s="29" t="s">
        <v>35</v>
      </c>
      <c r="E52" s="28">
        <v>150000</v>
      </c>
      <c r="F52" s="28">
        <v>160000</v>
      </c>
      <c r="G52" s="28">
        <v>160000</v>
      </c>
      <c r="H52" s="30">
        <v>30000</v>
      </c>
      <c r="I52" s="30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56" s="2" customFormat="1" ht="15.75">
      <c r="A53" s="49"/>
      <c r="B53" s="32" t="s">
        <v>36</v>
      </c>
      <c r="C53" s="32"/>
      <c r="D53" s="33" t="s">
        <v>37</v>
      </c>
      <c r="E53" s="34"/>
      <c r="F53" s="34"/>
      <c r="G53" s="34"/>
      <c r="H53" s="31"/>
      <c r="I53" s="31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>
      <c r="A54" s="48"/>
      <c r="B54" s="8"/>
      <c r="C54" s="8"/>
      <c r="D54" s="38" t="s">
        <v>38</v>
      </c>
      <c r="E54" s="6"/>
      <c r="F54" s="6"/>
      <c r="G54" s="28"/>
      <c r="H54" s="7"/>
      <c r="I54" s="7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35" s="1" customFormat="1" ht="15.75">
      <c r="A55" s="48"/>
      <c r="B55" s="8"/>
      <c r="C55" s="8" t="s">
        <v>122</v>
      </c>
      <c r="D55" s="29" t="s">
        <v>39</v>
      </c>
      <c r="E55" s="28">
        <v>7000</v>
      </c>
      <c r="F55" s="28">
        <v>14000</v>
      </c>
      <c r="G55" s="28">
        <v>14000</v>
      </c>
      <c r="H55" s="30">
        <v>13700</v>
      </c>
      <c r="I55" s="30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s="1" customFormat="1" ht="15.75">
      <c r="A56" s="48"/>
      <c r="B56" s="8"/>
      <c r="C56" s="8" t="s">
        <v>122</v>
      </c>
      <c r="D56" s="29" t="s">
        <v>40</v>
      </c>
      <c r="E56" s="28">
        <v>220000</v>
      </c>
      <c r="F56" s="28">
        <v>328000</v>
      </c>
      <c r="G56" s="28">
        <v>293000</v>
      </c>
      <c r="H56" s="30">
        <v>730000</v>
      </c>
      <c r="I56" s="30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256" ht="15.75">
      <c r="A57" s="48"/>
      <c r="B57" s="8"/>
      <c r="C57" s="8"/>
      <c r="D57" s="38" t="s">
        <v>41</v>
      </c>
      <c r="E57" s="6"/>
      <c r="F57" s="6"/>
      <c r="G57" s="28"/>
      <c r="H57" s="7"/>
      <c r="I57" s="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35" s="1" customFormat="1" ht="15.75">
      <c r="A58" s="48"/>
      <c r="B58" s="8"/>
      <c r="C58" s="8" t="s">
        <v>123</v>
      </c>
      <c r="D58" s="29" t="s">
        <v>39</v>
      </c>
      <c r="E58" s="28">
        <v>7731447</v>
      </c>
      <c r="F58" s="28">
        <v>8510000</v>
      </c>
      <c r="G58" s="28">
        <v>8759000</v>
      </c>
      <c r="H58" s="30">
        <v>9506800</v>
      </c>
      <c r="I58" s="30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256" s="1" customFormat="1" ht="15.75">
      <c r="A59" s="48"/>
      <c r="B59" s="8"/>
      <c r="C59" s="8" t="s">
        <v>123</v>
      </c>
      <c r="D59" s="29" t="s">
        <v>40</v>
      </c>
      <c r="E59" s="28">
        <v>1039000</v>
      </c>
      <c r="F59" s="28">
        <v>1158000</v>
      </c>
      <c r="G59" s="28">
        <v>1322000</v>
      </c>
      <c r="H59" s="30">
        <v>1122000</v>
      </c>
      <c r="I59" s="30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35" ht="13.5">
      <c r="A60" s="48"/>
      <c r="B60" s="8"/>
      <c r="C60" s="8"/>
      <c r="D60" s="38" t="s">
        <v>42</v>
      </c>
      <c r="E60" s="6"/>
      <c r="F60" s="6"/>
      <c r="G60" s="28"/>
      <c r="H60" s="7"/>
      <c r="I60" s="7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</row>
    <row r="61" spans="1:256" s="1" customFormat="1" ht="15.75">
      <c r="A61" s="48"/>
      <c r="B61" s="8"/>
      <c r="C61" s="8" t="s">
        <v>124</v>
      </c>
      <c r="D61" s="29" t="s">
        <v>39</v>
      </c>
      <c r="E61" s="28">
        <v>485000</v>
      </c>
      <c r="F61" s="28">
        <v>690000</v>
      </c>
      <c r="G61" s="28">
        <v>670000</v>
      </c>
      <c r="H61" s="30">
        <v>590000</v>
      </c>
      <c r="I61" s="30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5.75">
      <c r="A62" s="48"/>
      <c r="B62" s="8"/>
      <c r="C62" s="8" t="s">
        <v>124</v>
      </c>
      <c r="D62" s="29" t="s">
        <v>40</v>
      </c>
      <c r="E62" s="28">
        <v>340000</v>
      </c>
      <c r="F62" s="28">
        <v>440000</v>
      </c>
      <c r="G62" s="28">
        <v>494000</v>
      </c>
      <c r="H62" s="30">
        <v>670000</v>
      </c>
      <c r="I62" s="30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1" customFormat="1" ht="15.75">
      <c r="A63" s="48"/>
      <c r="B63" s="8"/>
      <c r="C63" s="8" t="s">
        <v>125</v>
      </c>
      <c r="D63" s="29" t="s">
        <v>43</v>
      </c>
      <c r="E63" s="28">
        <v>210000</v>
      </c>
      <c r="F63" s="28">
        <v>400000</v>
      </c>
      <c r="G63" s="28">
        <v>530000</v>
      </c>
      <c r="H63" s="39">
        <v>550000</v>
      </c>
      <c r="I63" s="30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35" s="1" customFormat="1" ht="15.75" customHeight="1" hidden="1">
      <c r="A64" s="48"/>
      <c r="B64" s="8"/>
      <c r="C64" s="8"/>
      <c r="D64" s="29"/>
      <c r="E64" s="28"/>
      <c r="F64" s="28"/>
      <c r="G64" s="28"/>
      <c r="H64" s="39"/>
      <c r="I64" s="30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256" s="2" customFormat="1" ht="15.75" customHeight="1" hidden="1">
      <c r="A65" s="49"/>
      <c r="B65" s="32"/>
      <c r="C65" s="32"/>
      <c r="D65" s="33"/>
      <c r="E65" s="34"/>
      <c r="F65" s="34"/>
      <c r="G65" s="34"/>
      <c r="H65" s="40"/>
      <c r="I65" s="30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35" s="1" customFormat="1" ht="15.75">
      <c r="A66" s="48"/>
      <c r="B66" s="8"/>
      <c r="C66" s="8" t="s">
        <v>126</v>
      </c>
      <c r="D66" s="29" t="s">
        <v>44</v>
      </c>
      <c r="E66" s="28">
        <v>95000</v>
      </c>
      <c r="F66" s="28">
        <v>60000</v>
      </c>
      <c r="G66" s="28">
        <v>75000</v>
      </c>
      <c r="H66" s="39">
        <v>150000</v>
      </c>
      <c r="I66" s="30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:256" s="1" customFormat="1" ht="15.75">
      <c r="A67" s="48"/>
      <c r="B67" s="8"/>
      <c r="C67" s="8" t="s">
        <v>127</v>
      </c>
      <c r="D67" s="29" t="s">
        <v>45</v>
      </c>
      <c r="E67" s="28">
        <v>4018000</v>
      </c>
      <c r="F67" s="28">
        <v>4900000</v>
      </c>
      <c r="G67" s="28">
        <v>5450000</v>
      </c>
      <c r="H67" s="39">
        <v>6500000</v>
      </c>
      <c r="I67" s="8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" customFormat="1" ht="15.75">
      <c r="A68" s="48"/>
      <c r="B68" s="8"/>
      <c r="C68" s="8" t="s">
        <v>128</v>
      </c>
      <c r="D68" s="29" t="s">
        <v>113</v>
      </c>
      <c r="E68" s="28">
        <v>7000</v>
      </c>
      <c r="F68" s="28">
        <v>7000</v>
      </c>
      <c r="G68" s="28">
        <v>7440</v>
      </c>
      <c r="H68" s="39">
        <v>100</v>
      </c>
      <c r="I68" s="31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35" s="1" customFormat="1" ht="15.75">
      <c r="A69" s="48"/>
      <c r="B69" s="32">
        <v>75618</v>
      </c>
      <c r="C69" s="8" t="s">
        <v>129</v>
      </c>
      <c r="D69" s="29" t="s">
        <v>46</v>
      </c>
      <c r="E69" s="28">
        <v>550000</v>
      </c>
      <c r="F69" s="28">
        <v>600000</v>
      </c>
      <c r="G69" s="28">
        <v>600000</v>
      </c>
      <c r="H69" s="30">
        <v>800000</v>
      </c>
      <c r="I69" s="30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</row>
    <row r="70" spans="1:35" s="1" customFormat="1" ht="15.75">
      <c r="A70" s="48"/>
      <c r="B70" s="32"/>
      <c r="C70" s="8" t="s">
        <v>130</v>
      </c>
      <c r="D70" s="29" t="s">
        <v>47</v>
      </c>
      <c r="E70" s="28">
        <v>342000</v>
      </c>
      <c r="F70" s="28">
        <v>350000</v>
      </c>
      <c r="G70" s="28">
        <v>300000</v>
      </c>
      <c r="H70" s="30">
        <v>460000</v>
      </c>
      <c r="I70" s="30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</row>
    <row r="71" spans="1:35" s="1" customFormat="1" ht="15.75">
      <c r="A71" s="48"/>
      <c r="B71" s="41" t="s">
        <v>48</v>
      </c>
      <c r="C71" s="8" t="s">
        <v>131</v>
      </c>
      <c r="D71" s="29" t="s">
        <v>49</v>
      </c>
      <c r="E71" s="28">
        <v>860000</v>
      </c>
      <c r="F71" s="28">
        <v>200000</v>
      </c>
      <c r="G71" s="28">
        <v>100000</v>
      </c>
      <c r="H71" s="30">
        <v>150000</v>
      </c>
      <c r="I71" s="30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</row>
    <row r="72" spans="1:256" s="3" customFormat="1" ht="13.5" customHeight="1" hidden="1">
      <c r="A72" s="47"/>
      <c r="B72" s="26"/>
      <c r="C72" s="27"/>
      <c r="D72" s="26"/>
      <c r="E72" s="26">
        <v>6</v>
      </c>
      <c r="F72" s="26" t="s">
        <v>12</v>
      </c>
      <c r="G72" s="26" t="s">
        <v>13</v>
      </c>
      <c r="H72" s="26"/>
      <c r="I72" s="52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35" s="2" customFormat="1" ht="15.75">
      <c r="A73" s="49"/>
      <c r="B73" s="32">
        <v>75621</v>
      </c>
      <c r="C73" s="32"/>
      <c r="D73" s="33" t="s">
        <v>51</v>
      </c>
      <c r="E73" s="34"/>
      <c r="F73" s="34"/>
      <c r="G73" s="34"/>
      <c r="H73" s="31"/>
      <c r="I73" s="30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s="1" customFormat="1" ht="15.75">
      <c r="A74" s="48"/>
      <c r="B74" s="8"/>
      <c r="C74" s="8" t="s">
        <v>132</v>
      </c>
      <c r="D74" s="29" t="s">
        <v>52</v>
      </c>
      <c r="E74" s="28">
        <v>5753000</v>
      </c>
      <c r="F74" s="28">
        <v>6498924</v>
      </c>
      <c r="G74" s="28">
        <v>7054571</v>
      </c>
      <c r="H74" s="30">
        <v>13732194</v>
      </c>
      <c r="I74" s="30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256" s="1" customFormat="1" ht="15.75">
      <c r="A75" s="48"/>
      <c r="B75" s="8"/>
      <c r="C75" s="8" t="s">
        <v>133</v>
      </c>
      <c r="D75" s="29" t="s">
        <v>53</v>
      </c>
      <c r="E75" s="28">
        <v>400000</v>
      </c>
      <c r="F75" s="28">
        <v>400000</v>
      </c>
      <c r="G75" s="28">
        <v>500000</v>
      </c>
      <c r="H75" s="30">
        <v>1200000</v>
      </c>
      <c r="I75" s="30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83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" customFormat="1" ht="15.75" customHeight="1" hidden="1">
      <c r="A76" s="48"/>
      <c r="B76" s="8"/>
      <c r="C76" s="8"/>
      <c r="D76" s="29"/>
      <c r="E76" s="28"/>
      <c r="F76" s="28"/>
      <c r="G76" s="28"/>
      <c r="H76" s="30"/>
      <c r="I76" s="31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60" customFormat="1" ht="15.75">
      <c r="A77" s="54">
        <v>758</v>
      </c>
      <c r="B77" s="55"/>
      <c r="C77" s="55"/>
      <c r="D77" s="56" t="s">
        <v>54</v>
      </c>
      <c r="E77" s="57">
        <v>10324981</v>
      </c>
      <c r="F77" s="57">
        <f>SUM(F81:F84)</f>
        <v>8925533</v>
      </c>
      <c r="G77" s="57">
        <f>SUM(G81:G84)</f>
        <v>9564357</v>
      </c>
      <c r="H77" s="58">
        <f>SUM(H81:H84)</f>
        <v>11252511</v>
      </c>
      <c r="I77" s="58"/>
      <c r="J77" s="76"/>
      <c r="K77" s="4"/>
      <c r="L77" s="4"/>
      <c r="M77" s="4"/>
      <c r="N77" s="4"/>
      <c r="O77" s="4"/>
      <c r="P77" s="4"/>
      <c r="Q77" s="4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35" ht="7.5" customHeight="1">
      <c r="A78" s="48"/>
      <c r="B78" s="8"/>
      <c r="C78" s="8"/>
      <c r="D78" s="6"/>
      <c r="E78" s="6"/>
      <c r="F78" s="6"/>
      <c r="G78" s="28"/>
      <c r="H78" s="30"/>
      <c r="I78" s="30"/>
      <c r="K78" s="1"/>
      <c r="L78" s="1"/>
      <c r="M78" s="1"/>
      <c r="N78" s="1"/>
      <c r="O78" s="1"/>
      <c r="P78" s="1"/>
      <c r="Q78" s="1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76"/>
    </row>
    <row r="79" spans="1:256" s="1" customFormat="1" ht="15.75" customHeight="1" hidden="1">
      <c r="A79" s="48"/>
      <c r="B79" s="8"/>
      <c r="C79" s="8"/>
      <c r="D79" s="29"/>
      <c r="E79" s="28"/>
      <c r="F79" s="28"/>
      <c r="G79" s="28"/>
      <c r="H79" s="30"/>
      <c r="I79" s="30"/>
      <c r="K79" s="4"/>
      <c r="L79" s="4"/>
      <c r="M79" s="4"/>
      <c r="N79" s="4"/>
      <c r="O79" s="4"/>
      <c r="P79" s="4"/>
      <c r="Q79" s="4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35" ht="15.75" customHeight="1" hidden="1">
      <c r="A80" s="48"/>
      <c r="B80" s="8"/>
      <c r="C80" s="8"/>
      <c r="D80" s="6"/>
      <c r="E80" s="6"/>
      <c r="F80" s="6"/>
      <c r="G80" s="28"/>
      <c r="H80" s="7"/>
      <c r="I80" s="30"/>
      <c r="K80" s="1"/>
      <c r="L80" s="1"/>
      <c r="M80" s="1"/>
      <c r="N80" s="1"/>
      <c r="O80" s="1"/>
      <c r="P80" s="1"/>
      <c r="Q80" s="1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76"/>
    </row>
    <row r="81" spans="1:256" s="1" customFormat="1" ht="15.75">
      <c r="A81" s="48"/>
      <c r="B81" s="8">
        <v>75801</v>
      </c>
      <c r="C81" s="8">
        <v>2920</v>
      </c>
      <c r="D81" s="29" t="s">
        <v>55</v>
      </c>
      <c r="E81" s="28">
        <v>8578968</v>
      </c>
      <c r="F81" s="28">
        <v>8912953</v>
      </c>
      <c r="G81" s="28">
        <v>9546056</v>
      </c>
      <c r="H81" s="30">
        <v>11040789</v>
      </c>
      <c r="I81" s="31"/>
      <c r="K81" s="3"/>
      <c r="L81" s="3"/>
      <c r="M81" s="3"/>
      <c r="N81" s="3"/>
      <c r="O81" s="3"/>
      <c r="P81" s="3"/>
      <c r="Q81" s="3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5" customHeight="1" hidden="1">
      <c r="A82" s="47"/>
      <c r="B82" s="26"/>
      <c r="C82" s="27"/>
      <c r="D82" s="26"/>
      <c r="E82" s="26"/>
      <c r="F82" s="26"/>
      <c r="G82" s="26"/>
      <c r="H82" s="37"/>
      <c r="I82" s="30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76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15" customHeight="1">
      <c r="A83" s="48"/>
      <c r="B83" s="8">
        <v>75831</v>
      </c>
      <c r="C83" s="18">
        <v>2920</v>
      </c>
      <c r="D83" s="42" t="s">
        <v>56</v>
      </c>
      <c r="E83" s="8"/>
      <c r="F83" s="8"/>
      <c r="G83" s="8"/>
      <c r="H83" s="43">
        <v>61722</v>
      </c>
      <c r="I83" s="30"/>
      <c r="K83" s="1"/>
      <c r="L83" s="1"/>
      <c r="M83" s="1"/>
      <c r="N83" s="1"/>
      <c r="O83" s="1"/>
      <c r="P83" s="1"/>
      <c r="Q83" s="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76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" customFormat="1" ht="15.75">
      <c r="A84" s="48"/>
      <c r="B84" s="8">
        <v>75814</v>
      </c>
      <c r="C84" s="8" t="s">
        <v>77</v>
      </c>
      <c r="D84" s="29" t="s">
        <v>50</v>
      </c>
      <c r="E84" s="28">
        <v>30530</v>
      </c>
      <c r="F84" s="28">
        <v>12580</v>
      </c>
      <c r="G84" s="28">
        <v>18301</v>
      </c>
      <c r="H84" s="30">
        <v>150000</v>
      </c>
      <c r="I84" s="7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83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" customFormat="1" ht="15.75" hidden="1">
      <c r="A85" s="47"/>
      <c r="B85" s="26"/>
      <c r="C85" s="27"/>
      <c r="D85" s="26"/>
      <c r="E85" s="26">
        <v>6</v>
      </c>
      <c r="F85" s="26" t="s">
        <v>12</v>
      </c>
      <c r="G85" s="26" t="s">
        <v>13</v>
      </c>
      <c r="H85" s="26"/>
      <c r="I85" s="37"/>
      <c r="K85" s="59"/>
      <c r="L85" s="59"/>
      <c r="M85" s="59"/>
      <c r="N85" s="59"/>
      <c r="O85" s="59"/>
      <c r="P85" s="59"/>
      <c r="Q85" s="59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83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59" customFormat="1" ht="15.75">
      <c r="A86" s="54">
        <v>801</v>
      </c>
      <c r="B86" s="55"/>
      <c r="C86" s="55"/>
      <c r="D86" s="56" t="s">
        <v>57</v>
      </c>
      <c r="E86" s="57">
        <v>75903</v>
      </c>
      <c r="F86" s="57">
        <f>SUM(F87:F91)</f>
        <v>400000</v>
      </c>
      <c r="G86" s="57">
        <f>SUM(G87:G91)</f>
        <v>430000</v>
      </c>
      <c r="H86" s="58">
        <f>SUM(H87:H110)</f>
        <v>1465900</v>
      </c>
      <c r="I86" s="58">
        <f>SUM(I87:I110)</f>
        <v>3285000</v>
      </c>
      <c r="J86" s="75"/>
      <c r="K86" s="1"/>
      <c r="L86" s="1"/>
      <c r="M86" s="1"/>
      <c r="N86" s="1"/>
      <c r="O86" s="1"/>
      <c r="P86" s="1"/>
      <c r="Q86" s="1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1" customFormat="1" ht="15.75" customHeight="1" hidden="1">
      <c r="A87" s="48"/>
      <c r="B87" s="8"/>
      <c r="C87" s="8"/>
      <c r="D87" s="29"/>
      <c r="E87" s="28"/>
      <c r="F87" s="28"/>
      <c r="G87" s="28"/>
      <c r="H87" s="30"/>
      <c r="I87" s="30"/>
      <c r="K87" s="4"/>
      <c r="L87" s="4"/>
      <c r="M87" s="4"/>
      <c r="N87" s="4"/>
      <c r="O87" s="4"/>
      <c r="P87" s="4"/>
      <c r="Q87" s="4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35" ht="15.75" customHeight="1" hidden="1">
      <c r="A88" s="48"/>
      <c r="B88" s="8"/>
      <c r="C88" s="8"/>
      <c r="D88" s="6"/>
      <c r="E88" s="6"/>
      <c r="F88" s="6"/>
      <c r="G88" s="28"/>
      <c r="H88" s="7"/>
      <c r="I88" s="31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76"/>
    </row>
    <row r="89" spans="1:35" ht="15.75" customHeight="1" hidden="1">
      <c r="A89" s="48"/>
      <c r="B89" s="8"/>
      <c r="C89" s="8"/>
      <c r="D89" s="6"/>
      <c r="E89" s="6"/>
      <c r="F89" s="6"/>
      <c r="G89" s="28"/>
      <c r="H89" s="7"/>
      <c r="I89" s="30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76"/>
    </row>
    <row r="90" spans="1:35" ht="1.5" customHeight="1">
      <c r="A90" s="47"/>
      <c r="B90" s="26"/>
      <c r="C90" s="27"/>
      <c r="D90" s="26"/>
      <c r="E90" s="26"/>
      <c r="F90" s="26"/>
      <c r="G90" s="26"/>
      <c r="H90" s="26"/>
      <c r="I90" s="37"/>
      <c r="K90" s="1"/>
      <c r="L90" s="1"/>
      <c r="M90" s="1"/>
      <c r="N90" s="1"/>
      <c r="O90" s="1"/>
      <c r="P90" s="1"/>
      <c r="Q90" s="1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1"/>
    </row>
    <row r="91" spans="1:256" s="1" customFormat="1" ht="15.75">
      <c r="A91" s="48"/>
      <c r="B91" s="8">
        <v>80104</v>
      </c>
      <c r="C91" s="8" t="s">
        <v>116</v>
      </c>
      <c r="D91" s="28" t="s">
        <v>58</v>
      </c>
      <c r="E91" s="28">
        <v>370000</v>
      </c>
      <c r="F91" s="28">
        <v>400000</v>
      </c>
      <c r="G91" s="28">
        <v>430000</v>
      </c>
      <c r="H91" s="30">
        <v>641000</v>
      </c>
      <c r="I91" s="7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" customFormat="1" ht="15.75" customHeight="1" hidden="1">
      <c r="A92" s="48"/>
      <c r="B92" s="8"/>
      <c r="C92" s="8"/>
      <c r="D92" s="28"/>
      <c r="E92" s="28"/>
      <c r="F92" s="28"/>
      <c r="G92" s="28"/>
      <c r="H92" s="30"/>
      <c r="I92" s="7"/>
      <c r="K92" s="4"/>
      <c r="L92" s="4"/>
      <c r="M92" s="4"/>
      <c r="N92" s="4"/>
      <c r="O92" s="4"/>
      <c r="P92" s="4"/>
      <c r="Q92" s="4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83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35" ht="12.75">
      <c r="A93" s="48"/>
      <c r="B93" s="8"/>
      <c r="C93" s="8" t="s">
        <v>77</v>
      </c>
      <c r="D93" s="28" t="s">
        <v>59</v>
      </c>
      <c r="E93" s="28"/>
      <c r="F93" s="28"/>
      <c r="G93" s="28"/>
      <c r="H93" s="30">
        <v>2000</v>
      </c>
      <c r="I93" s="30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</row>
    <row r="94" spans="1:35" ht="12.75">
      <c r="A94" s="48"/>
      <c r="B94" s="8"/>
      <c r="C94" s="8" t="s">
        <v>117</v>
      </c>
      <c r="D94" s="29" t="s">
        <v>60</v>
      </c>
      <c r="E94" s="29"/>
      <c r="F94" s="29"/>
      <c r="G94" s="28"/>
      <c r="H94" s="30">
        <v>7000</v>
      </c>
      <c r="I94" s="30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</row>
    <row r="95" spans="1:35" ht="12.75">
      <c r="A95" s="48"/>
      <c r="B95" s="8">
        <v>80101</v>
      </c>
      <c r="C95" s="8" t="s">
        <v>117</v>
      </c>
      <c r="D95" s="29" t="s">
        <v>61</v>
      </c>
      <c r="E95" s="6"/>
      <c r="F95" s="6"/>
      <c r="G95" s="28"/>
      <c r="H95" s="30">
        <v>14000</v>
      </c>
      <c r="I95" s="30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</row>
    <row r="96" spans="1:35" ht="15.75" customHeight="1" hidden="1">
      <c r="A96" s="48"/>
      <c r="B96" s="8"/>
      <c r="C96" s="8"/>
      <c r="D96" s="6"/>
      <c r="E96" s="6"/>
      <c r="F96" s="6"/>
      <c r="G96" s="28"/>
      <c r="H96" s="7"/>
      <c r="I96" s="30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76"/>
    </row>
    <row r="97" spans="1:35" ht="15.75">
      <c r="A97" s="50" t="s">
        <v>62</v>
      </c>
      <c r="B97" s="8"/>
      <c r="C97" s="8"/>
      <c r="D97" s="6"/>
      <c r="E97" s="6"/>
      <c r="F97" s="6"/>
      <c r="G97" s="28"/>
      <c r="H97" s="7"/>
      <c r="I97" s="7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76"/>
    </row>
    <row r="98" spans="1:35" ht="15.75" customHeight="1" hidden="1">
      <c r="A98" s="48"/>
      <c r="B98" s="8"/>
      <c r="C98" s="8"/>
      <c r="D98" s="29"/>
      <c r="E98" s="29"/>
      <c r="F98" s="29"/>
      <c r="G98" s="28"/>
      <c r="H98" s="30"/>
      <c r="I98" s="30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2"/>
    </row>
    <row r="99" spans="1:35" ht="15.75">
      <c r="A99" s="48"/>
      <c r="B99" s="8">
        <v>80101</v>
      </c>
      <c r="C99" s="8" t="s">
        <v>117</v>
      </c>
      <c r="D99" s="29" t="s">
        <v>61</v>
      </c>
      <c r="E99" s="29"/>
      <c r="F99" s="29"/>
      <c r="G99" s="28"/>
      <c r="H99" s="30">
        <v>51000</v>
      </c>
      <c r="I99" s="30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76"/>
    </row>
    <row r="100" spans="1:35" ht="15.75" customHeight="1" hidden="1">
      <c r="A100" s="48"/>
      <c r="B100" s="8"/>
      <c r="C100" s="8"/>
      <c r="D100" s="29"/>
      <c r="E100" s="29"/>
      <c r="F100" s="29"/>
      <c r="G100" s="28"/>
      <c r="H100" s="30"/>
      <c r="I100" s="30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76"/>
    </row>
    <row r="101" spans="1:35" ht="15.75" customHeight="1" hidden="1">
      <c r="A101" s="48"/>
      <c r="B101" s="8"/>
      <c r="C101" s="8"/>
      <c r="D101" s="29"/>
      <c r="E101" s="29"/>
      <c r="F101" s="29"/>
      <c r="G101" s="28"/>
      <c r="H101" s="30"/>
      <c r="I101" s="30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76"/>
    </row>
    <row r="102" spans="1:35" ht="15.75">
      <c r="A102" s="48"/>
      <c r="B102" s="8">
        <v>80104</v>
      </c>
      <c r="C102" s="8" t="s">
        <v>116</v>
      </c>
      <c r="D102" s="29" t="s">
        <v>63</v>
      </c>
      <c r="E102" s="29"/>
      <c r="F102" s="29"/>
      <c r="G102" s="28"/>
      <c r="H102" s="30">
        <v>357800</v>
      </c>
      <c r="I102" s="30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76"/>
    </row>
    <row r="103" spans="1:35" ht="15.75">
      <c r="A103" s="48"/>
      <c r="B103" s="8"/>
      <c r="C103" s="8" t="s">
        <v>77</v>
      </c>
      <c r="D103" s="29" t="s">
        <v>59</v>
      </c>
      <c r="E103" s="29"/>
      <c r="F103" s="29"/>
      <c r="G103" s="28"/>
      <c r="H103" s="30">
        <v>6900</v>
      </c>
      <c r="I103" s="31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76"/>
    </row>
    <row r="104" spans="1:35" ht="15.75" customHeight="1" hidden="1">
      <c r="A104" s="48"/>
      <c r="B104" s="8"/>
      <c r="C104" s="8"/>
      <c r="D104" s="29"/>
      <c r="E104" s="29"/>
      <c r="F104" s="29"/>
      <c r="G104" s="28"/>
      <c r="H104" s="30"/>
      <c r="I104" s="7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76"/>
    </row>
    <row r="105" spans="1:35" ht="15.75" customHeight="1" hidden="1">
      <c r="A105" s="48"/>
      <c r="B105" s="8"/>
      <c r="C105" s="8"/>
      <c r="D105" s="29"/>
      <c r="E105" s="29"/>
      <c r="F105" s="29"/>
      <c r="G105" s="28"/>
      <c r="H105" s="30"/>
      <c r="I105" s="30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</row>
    <row r="106" spans="1:35" ht="12.75">
      <c r="A106" s="48"/>
      <c r="B106" s="8">
        <v>80110</v>
      </c>
      <c r="C106" s="8" t="s">
        <v>117</v>
      </c>
      <c r="D106" s="29" t="s">
        <v>64</v>
      </c>
      <c r="E106" s="29"/>
      <c r="F106" s="29"/>
      <c r="G106" s="28"/>
      <c r="H106" s="30">
        <v>35000</v>
      </c>
      <c r="I106" s="30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</row>
    <row r="107" spans="1:35" ht="15.75" customHeight="1" hidden="1">
      <c r="A107" s="48"/>
      <c r="B107" s="8"/>
      <c r="C107" s="8"/>
      <c r="D107" s="29"/>
      <c r="E107" s="29"/>
      <c r="F107" s="29"/>
      <c r="G107" s="28"/>
      <c r="H107" s="30"/>
      <c r="I107" s="30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</row>
    <row r="108" spans="1:35" ht="15.75">
      <c r="A108" s="48"/>
      <c r="B108" s="8">
        <v>80148</v>
      </c>
      <c r="C108" s="8" t="s">
        <v>116</v>
      </c>
      <c r="D108" s="29" t="s">
        <v>65</v>
      </c>
      <c r="E108" s="6"/>
      <c r="F108" s="6"/>
      <c r="G108" s="28"/>
      <c r="H108" s="30">
        <v>346300</v>
      </c>
      <c r="I108" s="30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1"/>
    </row>
    <row r="109" spans="1:35" ht="15.75">
      <c r="A109" s="48"/>
      <c r="B109" s="8"/>
      <c r="C109" s="8" t="s">
        <v>77</v>
      </c>
      <c r="D109" s="29" t="s">
        <v>66</v>
      </c>
      <c r="E109" s="6"/>
      <c r="F109" s="6"/>
      <c r="G109" s="28"/>
      <c r="H109" s="30">
        <v>4900</v>
      </c>
      <c r="I109" s="30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75"/>
    </row>
    <row r="110" spans="1:35" ht="21" customHeight="1">
      <c r="A110" s="48"/>
      <c r="B110" s="8">
        <v>80101</v>
      </c>
      <c r="C110" s="8">
        <v>8545</v>
      </c>
      <c r="D110" s="29" t="s">
        <v>107</v>
      </c>
      <c r="E110" s="6"/>
      <c r="F110" s="6"/>
      <c r="G110" s="28"/>
      <c r="H110" s="30"/>
      <c r="I110" s="30">
        <v>3285000</v>
      </c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76"/>
    </row>
    <row r="111" spans="1:256" s="59" customFormat="1" ht="15.75">
      <c r="A111" s="54">
        <v>852</v>
      </c>
      <c r="B111" s="55"/>
      <c r="C111" s="55"/>
      <c r="D111" s="56" t="s">
        <v>67</v>
      </c>
      <c r="E111" s="57">
        <v>2479497</v>
      </c>
      <c r="F111" s="57">
        <f>SUM(F114:F119)</f>
        <v>35000</v>
      </c>
      <c r="G111" s="57">
        <f>SUM(G114:G119)</f>
        <v>35000</v>
      </c>
      <c r="H111" s="58">
        <f>SUM(H113:H131)</f>
        <v>648564</v>
      </c>
      <c r="I111" s="58"/>
      <c r="J111" s="75"/>
      <c r="K111" s="1"/>
      <c r="L111" s="1"/>
      <c r="M111" s="1"/>
      <c r="N111" s="1"/>
      <c r="O111" s="1"/>
      <c r="P111" s="1"/>
      <c r="Q111" s="1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6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5" ht="8.25" customHeight="1">
      <c r="A112" s="48"/>
      <c r="B112" s="8"/>
      <c r="C112" s="8"/>
      <c r="D112" s="6"/>
      <c r="E112" s="6"/>
      <c r="F112" s="6"/>
      <c r="G112" s="28"/>
      <c r="H112" s="7"/>
      <c r="I112" s="30"/>
      <c r="K112" s="1"/>
      <c r="L112" s="1"/>
      <c r="M112" s="1"/>
      <c r="N112" s="1"/>
      <c r="O112" s="1"/>
      <c r="P112" s="1"/>
      <c r="Q112" s="1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76"/>
    </row>
    <row r="113" spans="1:256" s="1" customFormat="1" ht="15.75">
      <c r="A113" s="48"/>
      <c r="B113" s="8">
        <v>85219</v>
      </c>
      <c r="C113" s="8">
        <v>2030</v>
      </c>
      <c r="D113" s="29" t="s">
        <v>68</v>
      </c>
      <c r="E113" s="28"/>
      <c r="F113" s="28"/>
      <c r="G113" s="28"/>
      <c r="H113" s="30">
        <v>460292</v>
      </c>
      <c r="I113" s="7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83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" customFormat="1" ht="15.75" customHeight="1" hidden="1">
      <c r="A114" s="48"/>
      <c r="B114" s="8"/>
      <c r="C114" s="8"/>
      <c r="D114" s="29"/>
      <c r="E114" s="28"/>
      <c r="F114" s="28"/>
      <c r="G114" s="28"/>
      <c r="H114" s="30"/>
      <c r="I114" s="35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5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1" customFormat="1" ht="15.75" customHeight="1" hidden="1">
      <c r="A115" s="48"/>
      <c r="B115" s="8"/>
      <c r="C115" s="8"/>
      <c r="D115" s="29"/>
      <c r="E115" s="28"/>
      <c r="F115" s="28"/>
      <c r="G115" s="28"/>
      <c r="H115" s="30"/>
      <c r="I115" s="30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1" customFormat="1" ht="15.75" customHeight="1" hidden="1">
      <c r="A116" s="48"/>
      <c r="B116" s="8"/>
      <c r="C116" s="8"/>
      <c r="D116" s="29"/>
      <c r="E116" s="28"/>
      <c r="F116" s="28"/>
      <c r="G116" s="28"/>
      <c r="H116" s="30"/>
      <c r="I116" s="30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1" customFormat="1" ht="15.75" customHeight="1" hidden="1">
      <c r="A117" s="48"/>
      <c r="B117" s="8"/>
      <c r="C117" s="8"/>
      <c r="D117" s="29"/>
      <c r="E117" s="28"/>
      <c r="F117" s="28"/>
      <c r="G117" s="28"/>
      <c r="H117" s="30"/>
      <c r="I117" s="30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" customFormat="1" ht="15.75" customHeight="1" hidden="1">
      <c r="A118" s="48"/>
      <c r="B118" s="8"/>
      <c r="C118" s="8"/>
      <c r="D118" s="29"/>
      <c r="E118" s="28"/>
      <c r="F118" s="28"/>
      <c r="G118" s="28"/>
      <c r="H118" s="30"/>
      <c r="I118" s="30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1" customFormat="1" ht="15.75">
      <c r="A119" s="48"/>
      <c r="B119" s="8">
        <v>85228</v>
      </c>
      <c r="C119" s="8" t="s">
        <v>116</v>
      </c>
      <c r="D119" s="29" t="s">
        <v>69</v>
      </c>
      <c r="E119" s="28">
        <v>30000</v>
      </c>
      <c r="F119" s="28">
        <v>35000</v>
      </c>
      <c r="G119" s="28">
        <v>35000</v>
      </c>
      <c r="H119" s="30">
        <v>33000</v>
      </c>
      <c r="I119" s="30"/>
      <c r="K119" s="4"/>
      <c r="L119" s="4"/>
      <c r="M119" s="4"/>
      <c r="N119" s="4"/>
      <c r="O119" s="4"/>
      <c r="P119" s="4"/>
      <c r="Q119" s="4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83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" customFormat="1" ht="15.75" customHeight="1" hidden="1">
      <c r="A120" s="48"/>
      <c r="B120" s="8"/>
      <c r="C120" s="8"/>
      <c r="D120" s="29"/>
      <c r="E120" s="29"/>
      <c r="F120" s="29"/>
      <c r="G120" s="28"/>
      <c r="H120" s="30"/>
      <c r="I120" s="30"/>
      <c r="K120" s="4"/>
      <c r="L120" s="4"/>
      <c r="M120" s="4"/>
      <c r="N120" s="4"/>
      <c r="O120" s="4"/>
      <c r="P120" s="4"/>
      <c r="Q120" s="4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86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35" ht="15.75" customHeight="1" hidden="1">
      <c r="A121" s="48"/>
      <c r="B121" s="8"/>
      <c r="C121" s="8"/>
      <c r="D121" s="29"/>
      <c r="E121" s="29"/>
      <c r="F121" s="29"/>
      <c r="G121" s="28"/>
      <c r="H121" s="30"/>
      <c r="I121" s="7"/>
      <c r="K121" s="2"/>
      <c r="L121" s="2"/>
      <c r="M121" s="2"/>
      <c r="N121" s="2"/>
      <c r="O121" s="2"/>
      <c r="P121" s="2"/>
      <c r="Q121" s="2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</row>
    <row r="122" spans="1:35" ht="15.75" customHeight="1" hidden="1">
      <c r="A122" s="48"/>
      <c r="B122" s="8"/>
      <c r="C122" s="8"/>
      <c r="D122" s="6"/>
      <c r="E122" s="6"/>
      <c r="F122" s="6"/>
      <c r="G122" s="28"/>
      <c r="H122" s="7"/>
      <c r="I122" s="31"/>
      <c r="K122" s="1"/>
      <c r="L122" s="1"/>
      <c r="M122" s="1"/>
      <c r="N122" s="1"/>
      <c r="O122" s="1"/>
      <c r="P122" s="1"/>
      <c r="Q122" s="1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77"/>
    </row>
    <row r="123" spans="1:256" s="2" customFormat="1" ht="15.75" customHeight="1" hidden="1">
      <c r="A123" s="49"/>
      <c r="B123" s="32"/>
      <c r="C123" s="32"/>
      <c r="D123" s="33"/>
      <c r="E123" s="34"/>
      <c r="F123" s="34"/>
      <c r="G123" s="34"/>
      <c r="H123" s="31"/>
      <c r="I123" s="30"/>
      <c r="K123" s="1"/>
      <c r="L123" s="1"/>
      <c r="M123" s="1"/>
      <c r="N123" s="1"/>
      <c r="O123" s="1"/>
      <c r="P123" s="1"/>
      <c r="Q123" s="1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83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1" customFormat="1" ht="15.75" customHeight="1" hidden="1">
      <c r="A124" s="48"/>
      <c r="B124" s="8"/>
      <c r="C124" s="8"/>
      <c r="D124" s="29"/>
      <c r="E124" s="28"/>
      <c r="F124" s="28"/>
      <c r="G124" s="28"/>
      <c r="H124" s="30"/>
      <c r="I124" s="30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83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1" customFormat="1" ht="15.75" customHeight="1" hidden="1">
      <c r="A125" s="48"/>
      <c r="B125" s="8"/>
      <c r="C125" s="8"/>
      <c r="D125" s="29"/>
      <c r="E125" s="28"/>
      <c r="F125" s="28"/>
      <c r="G125" s="28"/>
      <c r="H125" s="30"/>
      <c r="I125" s="30"/>
      <c r="K125" s="3"/>
      <c r="L125" s="3"/>
      <c r="M125" s="3"/>
      <c r="N125" s="3"/>
      <c r="O125" s="3"/>
      <c r="P125" s="3"/>
      <c r="Q125" s="3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83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1" customFormat="1" ht="15.75" customHeight="1" hidden="1">
      <c r="A126" s="48"/>
      <c r="B126" s="8"/>
      <c r="C126" s="8"/>
      <c r="D126" s="29"/>
      <c r="E126" s="28"/>
      <c r="F126" s="28"/>
      <c r="G126" s="28"/>
      <c r="H126" s="30"/>
      <c r="I126" s="30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83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3" customFormat="1" ht="15" customHeight="1" hidden="1">
      <c r="A127" s="47"/>
      <c r="B127" s="26"/>
      <c r="C127" s="27"/>
      <c r="D127" s="26"/>
      <c r="E127" s="26">
        <v>6</v>
      </c>
      <c r="F127" s="26" t="s">
        <v>12</v>
      </c>
      <c r="G127" s="26" t="s">
        <v>13</v>
      </c>
      <c r="H127" s="26"/>
      <c r="I127" s="52"/>
      <c r="K127" s="4"/>
      <c r="L127" s="4"/>
      <c r="M127" s="4"/>
      <c r="N127" s="4"/>
      <c r="O127" s="4"/>
      <c r="P127" s="4"/>
      <c r="Q127" s="4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3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1" customFormat="1" ht="15.75" customHeight="1">
      <c r="A128" s="48"/>
      <c r="B128" s="8">
        <v>85228</v>
      </c>
      <c r="C128" s="8">
        <v>2360</v>
      </c>
      <c r="D128" s="29" t="s">
        <v>70</v>
      </c>
      <c r="E128" s="28"/>
      <c r="F128" s="28"/>
      <c r="G128" s="28"/>
      <c r="H128" s="30">
        <v>50</v>
      </c>
      <c r="I128" s="31"/>
      <c r="K128" s="4"/>
      <c r="L128" s="4"/>
      <c r="M128" s="4"/>
      <c r="N128" s="4"/>
      <c r="O128" s="4"/>
      <c r="P128" s="4"/>
      <c r="Q128" s="4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83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35" ht="12.75">
      <c r="A129" s="48"/>
      <c r="B129" s="8">
        <v>85214</v>
      </c>
      <c r="C129" s="8">
        <v>2030</v>
      </c>
      <c r="D129" s="29" t="s">
        <v>71</v>
      </c>
      <c r="E129" s="29"/>
      <c r="F129" s="29"/>
      <c r="G129" s="28"/>
      <c r="H129" s="30">
        <v>65482</v>
      </c>
      <c r="I129" s="7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</row>
    <row r="130" spans="1:35" ht="12.75">
      <c r="A130" s="48"/>
      <c r="B130" s="8">
        <v>85295</v>
      </c>
      <c r="C130" s="8">
        <v>2030</v>
      </c>
      <c r="D130" s="29" t="s">
        <v>72</v>
      </c>
      <c r="E130" s="29"/>
      <c r="F130" s="29"/>
      <c r="G130" s="28"/>
      <c r="H130" s="30">
        <v>85740</v>
      </c>
      <c r="I130" s="30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</row>
    <row r="131" spans="1:35" ht="19.5" customHeight="1">
      <c r="A131" s="48"/>
      <c r="B131" s="8">
        <v>85212</v>
      </c>
      <c r="C131" s="8" t="s">
        <v>134</v>
      </c>
      <c r="D131" s="29" t="s">
        <v>73</v>
      </c>
      <c r="E131" s="29"/>
      <c r="F131" s="29"/>
      <c r="G131" s="28"/>
      <c r="H131" s="30">
        <v>4000</v>
      </c>
      <c r="I131" s="30"/>
      <c r="Q131" s="1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</row>
    <row r="132" spans="1:256" s="74" customFormat="1" ht="19.5" customHeight="1">
      <c r="A132" s="54">
        <v>900</v>
      </c>
      <c r="B132" s="55"/>
      <c r="C132" s="55"/>
      <c r="D132" s="56" t="s">
        <v>75</v>
      </c>
      <c r="E132" s="56"/>
      <c r="F132" s="56"/>
      <c r="G132" s="57"/>
      <c r="H132" s="58">
        <v>21000</v>
      </c>
      <c r="I132" s="58">
        <v>5210000</v>
      </c>
      <c r="J132" s="4"/>
      <c r="K132" s="1"/>
      <c r="L132" s="1"/>
      <c r="M132" s="1"/>
      <c r="N132" s="1"/>
      <c r="O132" s="1"/>
      <c r="P132" s="1"/>
      <c r="Q132" s="1"/>
      <c r="R132" s="76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34" ht="15" customHeight="1">
      <c r="A133" s="48"/>
      <c r="B133" s="8">
        <v>90095</v>
      </c>
      <c r="C133" s="8">
        <v>6298</v>
      </c>
      <c r="D133" s="29" t="s">
        <v>20</v>
      </c>
      <c r="E133" s="6"/>
      <c r="F133" s="6"/>
      <c r="G133" s="28"/>
      <c r="H133" s="30"/>
      <c r="I133" s="30">
        <v>5210000</v>
      </c>
      <c r="K133" s="1"/>
      <c r="L133" s="1"/>
      <c r="M133" s="1"/>
      <c r="N133" s="1"/>
      <c r="O133" s="1"/>
      <c r="P133" s="1"/>
      <c r="Q133" s="1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</row>
    <row r="134" spans="1:34" ht="15" customHeight="1">
      <c r="A134" s="48"/>
      <c r="B134" s="8">
        <v>900020</v>
      </c>
      <c r="C134" s="8" t="s">
        <v>135</v>
      </c>
      <c r="D134" s="29" t="s">
        <v>76</v>
      </c>
      <c r="E134" s="6"/>
      <c r="F134" s="6"/>
      <c r="G134" s="28"/>
      <c r="H134" s="30">
        <v>20000</v>
      </c>
      <c r="I134" s="30"/>
      <c r="J134" s="1"/>
      <c r="K134" s="1"/>
      <c r="L134" s="1"/>
      <c r="M134" s="1"/>
      <c r="N134" s="1"/>
      <c r="O134" s="1"/>
      <c r="P134" s="1"/>
      <c r="Q134" s="2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</row>
    <row r="135" spans="1:256" s="1" customFormat="1" ht="18" customHeight="1">
      <c r="A135" s="48"/>
      <c r="B135" s="8">
        <v>90020</v>
      </c>
      <c r="C135" s="8" t="s">
        <v>77</v>
      </c>
      <c r="D135" s="29" t="s">
        <v>50</v>
      </c>
      <c r="E135" s="28">
        <v>1058000</v>
      </c>
      <c r="F135" s="28">
        <v>1151000</v>
      </c>
      <c r="G135" s="28">
        <v>1415093</v>
      </c>
      <c r="H135" s="30">
        <v>1000</v>
      </c>
      <c r="I135" s="30"/>
      <c r="Q135" s="4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5"/>
      <c r="AC135" s="2"/>
      <c r="AD135" s="2"/>
      <c r="AE135" s="2"/>
      <c r="AF135" s="2"/>
      <c r="AG135" s="2"/>
      <c r="AH135" s="2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1" customFormat="1" ht="15.75" customHeight="1" hidden="1">
      <c r="A136" s="48"/>
      <c r="B136" s="8"/>
      <c r="C136" s="8"/>
      <c r="D136" s="29"/>
      <c r="E136" s="28">
        <v>218817</v>
      </c>
      <c r="F136" s="28">
        <v>51000</v>
      </c>
      <c r="G136" s="28"/>
      <c r="H136" s="30"/>
      <c r="I136" s="30"/>
      <c r="K136" s="2"/>
      <c r="L136" s="2"/>
      <c r="M136" s="2"/>
      <c r="N136" s="2"/>
      <c r="O136" s="2"/>
      <c r="P136" s="2"/>
      <c r="Q136" s="4"/>
      <c r="R136" s="75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1" customFormat="1" ht="15.75" customHeight="1" hidden="1">
      <c r="A137" s="48"/>
      <c r="B137" s="8"/>
      <c r="C137" s="8"/>
      <c r="D137" s="29"/>
      <c r="E137" s="28"/>
      <c r="F137" s="28"/>
      <c r="G137" s="28"/>
      <c r="H137" s="30"/>
      <c r="I137" s="31"/>
      <c r="K137" s="4"/>
      <c r="L137" s="4"/>
      <c r="M137" s="4"/>
      <c r="N137" s="4"/>
      <c r="O137" s="4"/>
      <c r="P137" s="4"/>
      <c r="R137" s="83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76"/>
      <c r="AD137" s="76"/>
      <c r="AE137" s="76"/>
      <c r="AF137" s="76"/>
      <c r="AG137" s="76"/>
      <c r="AH137" s="76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1" customFormat="1" ht="0.75" customHeight="1">
      <c r="A138" s="47"/>
      <c r="B138" s="26"/>
      <c r="C138" s="27"/>
      <c r="D138" s="26"/>
      <c r="E138" s="26"/>
      <c r="F138" s="26"/>
      <c r="G138" s="26"/>
      <c r="H138" s="26"/>
      <c r="I138" s="37"/>
      <c r="J138" s="2"/>
      <c r="K138" s="4"/>
      <c r="L138" s="4"/>
      <c r="M138" s="4"/>
      <c r="N138" s="4"/>
      <c r="O138" s="4"/>
      <c r="P138" s="4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76"/>
      <c r="AC138" s="76"/>
      <c r="AD138" s="76"/>
      <c r="AE138" s="76"/>
      <c r="AF138" s="76"/>
      <c r="AG138" s="76"/>
      <c r="AH138" s="76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2" customFormat="1" ht="15.75">
      <c r="A139" s="78" t="s">
        <v>78</v>
      </c>
      <c r="B139" s="55"/>
      <c r="C139" s="55"/>
      <c r="D139" s="56" t="s">
        <v>112</v>
      </c>
      <c r="E139" s="57">
        <v>10000</v>
      </c>
      <c r="F139" s="57">
        <v>630000</v>
      </c>
      <c r="G139" s="57">
        <f>SUM(G142:G144)</f>
        <v>800000</v>
      </c>
      <c r="H139" s="58">
        <f>SUM(H142:H145)</f>
        <v>1200000</v>
      </c>
      <c r="I139" s="58">
        <f>SUM(I142:I145)</f>
        <v>1225000</v>
      </c>
      <c r="J139" s="4"/>
      <c r="K139" s="76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76"/>
      <c r="AC139" s="76"/>
      <c r="AD139" s="76"/>
      <c r="AE139" s="76"/>
      <c r="AF139" s="76"/>
      <c r="AG139" s="76"/>
      <c r="AH139" s="76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34" ht="15.75" customHeight="1" hidden="1">
      <c r="A140" s="48"/>
      <c r="B140" s="8"/>
      <c r="C140" s="8"/>
      <c r="D140" s="6"/>
      <c r="E140" s="6"/>
      <c r="F140" s="6"/>
      <c r="G140" s="28"/>
      <c r="H140" s="7"/>
      <c r="I140" s="30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</row>
    <row r="141" spans="1:34" ht="11.25" customHeight="1">
      <c r="A141" s="48"/>
      <c r="B141" s="8"/>
      <c r="C141" s="8"/>
      <c r="D141" s="6"/>
      <c r="E141" s="6"/>
      <c r="F141" s="6"/>
      <c r="G141" s="28"/>
      <c r="H141" s="16"/>
      <c r="I141" s="30"/>
      <c r="J141" s="1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</row>
    <row r="142" spans="1:256" s="1" customFormat="1" ht="15.75" hidden="1">
      <c r="A142" s="48"/>
      <c r="B142" s="8">
        <v>92605</v>
      </c>
      <c r="C142" s="8" t="s">
        <v>79</v>
      </c>
      <c r="D142" s="29" t="s">
        <v>80</v>
      </c>
      <c r="E142" s="28"/>
      <c r="F142" s="28"/>
      <c r="G142" s="28">
        <v>720000</v>
      </c>
      <c r="H142" s="39"/>
      <c r="I142" s="30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83"/>
      <c r="AC142" s="83"/>
      <c r="AD142" s="83"/>
      <c r="AE142" s="83"/>
      <c r="AF142" s="83"/>
      <c r="AG142" s="83"/>
      <c r="AH142" s="83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1" customFormat="1" ht="15.75">
      <c r="A143" s="51"/>
      <c r="B143" s="8">
        <v>92605</v>
      </c>
      <c r="C143" s="8" t="s">
        <v>116</v>
      </c>
      <c r="D143" s="29" t="s">
        <v>81</v>
      </c>
      <c r="E143" s="28">
        <v>10000</v>
      </c>
      <c r="F143" s="28">
        <v>630000</v>
      </c>
      <c r="G143" s="28">
        <v>80000</v>
      </c>
      <c r="H143" s="39">
        <v>1200000</v>
      </c>
      <c r="I143" s="30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83"/>
      <c r="AC143" s="83"/>
      <c r="AD143" s="83"/>
      <c r="AE143" s="83"/>
      <c r="AF143" s="83"/>
      <c r="AG143" s="83"/>
      <c r="AH143" s="83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1" customFormat="1" ht="15.75" customHeight="1" hidden="1">
      <c r="A144" s="48"/>
      <c r="B144" s="8"/>
      <c r="C144" s="8"/>
      <c r="D144" s="29"/>
      <c r="E144" s="28"/>
      <c r="F144" s="28"/>
      <c r="G144" s="28"/>
      <c r="H144" s="39"/>
      <c r="I144" s="30"/>
      <c r="K144" s="75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83"/>
      <c r="AC144" s="83"/>
      <c r="AD144" s="83"/>
      <c r="AE144" s="83"/>
      <c r="AF144" s="83"/>
      <c r="AG144" s="83"/>
      <c r="AH144" s="83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1" customFormat="1" ht="15.75" customHeight="1">
      <c r="A145" s="48"/>
      <c r="B145" s="8">
        <v>92605</v>
      </c>
      <c r="C145" s="8">
        <v>6290</v>
      </c>
      <c r="D145" s="29" t="s">
        <v>20</v>
      </c>
      <c r="E145" s="28"/>
      <c r="F145" s="28"/>
      <c r="G145" s="28"/>
      <c r="H145" s="39"/>
      <c r="I145" s="31">
        <v>1225000</v>
      </c>
      <c r="J145" s="76"/>
      <c r="K145" s="76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81"/>
      <c r="AC145" s="81"/>
      <c r="AD145" s="81"/>
      <c r="AE145" s="81"/>
      <c r="AF145" s="81"/>
      <c r="AG145" s="81"/>
      <c r="AH145" s="81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60" customFormat="1" ht="15.75">
      <c r="A146" s="62"/>
      <c r="B146" s="63" t="s">
        <v>82</v>
      </c>
      <c r="C146" s="64"/>
      <c r="D146" s="65"/>
      <c r="E146" s="66">
        <v>39363732.2</v>
      </c>
      <c r="F146" s="67" t="e">
        <f>F16+F24+F29+F37+F50+F77+F86+F111+F139+F123+#REF!+F14+F43</f>
        <v>#REF!</v>
      </c>
      <c r="G146" s="67" t="e">
        <f>G14+G16+G24+G29+G37+G50+G77+G86+G111+G139+G123+#REF!+G43</f>
        <v>#REF!</v>
      </c>
      <c r="H146" s="68">
        <f>H8+H10+H14+H16+H29+H132+H43+H50+H77+H86+H111+H139</f>
        <v>54384512</v>
      </c>
      <c r="I146" s="68">
        <v>12081938</v>
      </c>
      <c r="J146" s="75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5"/>
      <c r="AC146" s="75"/>
      <c r="AD146" s="75"/>
      <c r="AE146" s="75"/>
      <c r="AF146" s="75"/>
      <c r="AG146" s="75"/>
      <c r="AH146" s="75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59" customFormat="1" ht="15.75">
      <c r="A147" s="54">
        <v>710</v>
      </c>
      <c r="B147" s="55"/>
      <c r="C147" s="55"/>
      <c r="D147" s="56" t="s">
        <v>83</v>
      </c>
      <c r="E147" s="57">
        <v>45000</v>
      </c>
      <c r="F147" s="57">
        <v>10000</v>
      </c>
      <c r="G147" s="57">
        <v>10000</v>
      </c>
      <c r="H147" s="58">
        <f>H149</f>
        <v>20000</v>
      </c>
      <c r="I147" s="58"/>
      <c r="J147" s="1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1" customFormat="1" ht="10.5" customHeight="1">
      <c r="A148" s="48"/>
      <c r="B148" s="8"/>
      <c r="C148" s="8"/>
      <c r="D148" s="29"/>
      <c r="E148" s="28"/>
      <c r="F148" s="28"/>
      <c r="G148" s="28"/>
      <c r="H148" s="30"/>
      <c r="I148" s="30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1" customFormat="1" ht="15.75">
      <c r="A149" s="48"/>
      <c r="B149" s="8">
        <v>71035</v>
      </c>
      <c r="C149" s="8">
        <v>2020</v>
      </c>
      <c r="D149" s="29" t="s">
        <v>84</v>
      </c>
      <c r="E149" s="28">
        <v>15000</v>
      </c>
      <c r="F149" s="28">
        <v>10000</v>
      </c>
      <c r="G149" s="28">
        <v>10000</v>
      </c>
      <c r="H149" s="30">
        <v>20000</v>
      </c>
      <c r="I149" s="30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60" customFormat="1" ht="15.75">
      <c r="A150" s="54">
        <v>750</v>
      </c>
      <c r="B150" s="55"/>
      <c r="C150" s="55"/>
      <c r="D150" s="61" t="s">
        <v>29</v>
      </c>
      <c r="E150" s="57">
        <v>213395</v>
      </c>
      <c r="F150" s="57">
        <f>SUM(F153:F155)</f>
        <v>194100</v>
      </c>
      <c r="G150" s="57">
        <f>SUM(G153:G154)</f>
        <v>151570</v>
      </c>
      <c r="H150" s="58">
        <f>SUM(H153:H158)</f>
        <v>183090</v>
      </c>
      <c r="I150" s="58"/>
      <c r="J150" s="1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83"/>
      <c r="AC150" s="83"/>
      <c r="AD150" s="83"/>
      <c r="AE150" s="83"/>
      <c r="AF150" s="83"/>
      <c r="AG150" s="83"/>
      <c r="AH150" s="83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1" customFormat="1" ht="9" customHeight="1">
      <c r="A151" s="48"/>
      <c r="B151" s="8"/>
      <c r="C151" s="8"/>
      <c r="D151" s="29"/>
      <c r="E151" s="28"/>
      <c r="F151" s="28"/>
      <c r="G151" s="28"/>
      <c r="H151" s="30"/>
      <c r="I151" s="30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5"/>
      <c r="AC151" s="75"/>
      <c r="AD151" s="75"/>
      <c r="AE151" s="75"/>
      <c r="AF151" s="75"/>
      <c r="AG151" s="75"/>
      <c r="AH151" s="75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1" customFormat="1" ht="15.75" customHeight="1" hidden="1">
      <c r="A152" s="48"/>
      <c r="B152" s="8"/>
      <c r="C152" s="8"/>
      <c r="D152" s="29"/>
      <c r="E152" s="28"/>
      <c r="F152" s="28"/>
      <c r="G152" s="28"/>
      <c r="H152" s="30"/>
      <c r="I152" s="30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1" customFormat="1" ht="15.75">
      <c r="A153" s="48"/>
      <c r="B153" s="8">
        <v>75011</v>
      </c>
      <c r="C153" s="8">
        <v>2010</v>
      </c>
      <c r="D153" s="29" t="s">
        <v>85</v>
      </c>
      <c r="E153" s="28">
        <v>141100</v>
      </c>
      <c r="F153" s="28">
        <v>144900</v>
      </c>
      <c r="G153" s="28">
        <v>151570</v>
      </c>
      <c r="H153" s="30">
        <v>165090</v>
      </c>
      <c r="I153" s="31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1" customFormat="1" ht="15.75" customHeight="1" hidden="1">
      <c r="A154" s="48"/>
      <c r="B154" s="8"/>
      <c r="C154" s="8"/>
      <c r="D154" s="29"/>
      <c r="E154" s="28"/>
      <c r="F154" s="28"/>
      <c r="G154" s="28"/>
      <c r="H154" s="10"/>
      <c r="I154" s="30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1" customFormat="1" ht="15.75" customHeight="1" hidden="1">
      <c r="A155" s="48"/>
      <c r="B155" s="8"/>
      <c r="C155" s="8"/>
      <c r="D155" s="29"/>
      <c r="E155" s="28">
        <v>7295</v>
      </c>
      <c r="F155" s="28">
        <v>49200</v>
      </c>
      <c r="G155" s="28"/>
      <c r="H155" s="10"/>
      <c r="I155" s="30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1" customFormat="1" ht="15" customHeight="1">
      <c r="A156" s="48">
        <v>754</v>
      </c>
      <c r="B156" s="8"/>
      <c r="C156" s="8"/>
      <c r="D156" s="29" t="s">
        <v>86</v>
      </c>
      <c r="E156" s="28"/>
      <c r="F156" s="28"/>
      <c r="G156" s="28"/>
      <c r="H156" s="10"/>
      <c r="I156" s="30"/>
      <c r="K156" s="81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83"/>
      <c r="AC156" s="83"/>
      <c r="AD156" s="83"/>
      <c r="AE156" s="83"/>
      <c r="AF156" s="83"/>
      <c r="AG156" s="83"/>
      <c r="AH156" s="83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1" customFormat="1" ht="15.75" customHeight="1" hidden="1">
      <c r="A157" s="48"/>
      <c r="B157" s="8"/>
      <c r="C157" s="8"/>
      <c r="D157" s="29"/>
      <c r="E157" s="28"/>
      <c r="F157" s="28"/>
      <c r="G157" s="28"/>
      <c r="H157" s="10"/>
      <c r="I157" s="30"/>
      <c r="K157" s="75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6"/>
      <c r="AC157" s="86"/>
      <c r="AD157" s="86"/>
      <c r="AE157" s="86"/>
      <c r="AF157" s="86"/>
      <c r="AG157" s="86"/>
      <c r="AH157" s="86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1" customFormat="1" ht="15.75" customHeight="1">
      <c r="A158" s="48"/>
      <c r="B158" s="8">
        <v>75414</v>
      </c>
      <c r="C158" s="8">
        <v>2010</v>
      </c>
      <c r="D158" s="29" t="s">
        <v>85</v>
      </c>
      <c r="E158" s="28"/>
      <c r="F158" s="28"/>
      <c r="G158" s="28"/>
      <c r="H158" s="30">
        <v>18000</v>
      </c>
      <c r="I158" s="31"/>
      <c r="J158" s="3"/>
      <c r="K158" s="76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83"/>
      <c r="AC158" s="83"/>
      <c r="AD158" s="83"/>
      <c r="AE158" s="83"/>
      <c r="AF158" s="83"/>
      <c r="AG158" s="83"/>
      <c r="AH158" s="83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3" customFormat="1" ht="0.75" customHeight="1">
      <c r="A159" s="47"/>
      <c r="B159" s="26"/>
      <c r="C159" s="27"/>
      <c r="D159" s="26"/>
      <c r="E159" s="26">
        <v>6</v>
      </c>
      <c r="F159" s="26" t="s">
        <v>12</v>
      </c>
      <c r="G159" s="26" t="s">
        <v>13</v>
      </c>
      <c r="H159" s="26"/>
      <c r="I159" s="53"/>
      <c r="J159" s="75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77"/>
      <c r="AD159" s="77"/>
      <c r="AE159" s="77"/>
      <c r="AF159" s="77"/>
      <c r="AG159" s="77"/>
      <c r="AH159" s="77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59" customFormat="1" ht="15.75">
      <c r="A160" s="54">
        <v>751</v>
      </c>
      <c r="B160" s="55"/>
      <c r="C160" s="55"/>
      <c r="D160" s="56" t="s">
        <v>87</v>
      </c>
      <c r="E160" s="57">
        <v>35119.2</v>
      </c>
      <c r="F160" s="57">
        <v>3785</v>
      </c>
      <c r="G160" s="57">
        <v>3896</v>
      </c>
      <c r="H160" s="58">
        <f>H162</f>
        <v>4264</v>
      </c>
      <c r="I160" s="58"/>
      <c r="J160" s="1"/>
      <c r="K160" s="83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83"/>
      <c r="AC160" s="83"/>
      <c r="AD160" s="83"/>
      <c r="AE160" s="83"/>
      <c r="AF160" s="83"/>
      <c r="AG160" s="83"/>
      <c r="AH160" s="83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1" customFormat="1" ht="9.75" customHeight="1">
      <c r="A161" s="48"/>
      <c r="B161" s="8"/>
      <c r="C161" s="8"/>
      <c r="D161" s="29"/>
      <c r="E161" s="28"/>
      <c r="F161" s="28"/>
      <c r="G161" s="28"/>
      <c r="H161" s="30"/>
      <c r="I161" s="79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77"/>
      <c r="AC161" s="77"/>
      <c r="AD161" s="77"/>
      <c r="AE161" s="77"/>
      <c r="AF161" s="77"/>
      <c r="AG161" s="77"/>
      <c r="AH161" s="77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1" customFormat="1" ht="15.75">
      <c r="A162" s="48"/>
      <c r="B162" s="8">
        <v>75101</v>
      </c>
      <c r="C162" s="8">
        <v>2010</v>
      </c>
      <c r="D162" s="29" t="s">
        <v>88</v>
      </c>
      <c r="E162" s="28">
        <v>3695</v>
      </c>
      <c r="F162" s="28">
        <v>3785</v>
      </c>
      <c r="G162" s="28">
        <v>3896</v>
      </c>
      <c r="H162" s="30">
        <v>4264</v>
      </c>
      <c r="I162" s="30"/>
      <c r="J162" s="4"/>
      <c r="K162" s="75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34" ht="15.75" customHeight="1" hidden="1">
      <c r="A163" s="48"/>
      <c r="B163" s="8"/>
      <c r="C163" s="8"/>
      <c r="D163" s="6"/>
      <c r="E163" s="6"/>
      <c r="F163" s="6"/>
      <c r="G163" s="28"/>
      <c r="H163" s="7"/>
      <c r="I163" s="30"/>
      <c r="K163" s="76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83"/>
      <c r="AC163" s="83"/>
      <c r="AD163" s="83"/>
      <c r="AE163" s="83"/>
      <c r="AF163" s="83"/>
      <c r="AG163" s="83"/>
      <c r="AH163" s="83"/>
    </row>
    <row r="164" spans="1:34" ht="15.75" customHeight="1" hidden="1">
      <c r="A164" s="48"/>
      <c r="B164" s="8"/>
      <c r="C164" s="8"/>
      <c r="D164" s="6"/>
      <c r="E164" s="6"/>
      <c r="F164" s="6"/>
      <c r="G164" s="28"/>
      <c r="H164" s="7"/>
      <c r="I164" s="30"/>
      <c r="J164" s="2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83"/>
      <c r="AC164" s="83"/>
      <c r="AD164" s="83"/>
      <c r="AE164" s="83"/>
      <c r="AF164" s="83"/>
      <c r="AG164" s="83"/>
      <c r="AH164" s="83"/>
    </row>
    <row r="165" spans="1:256" s="2" customFormat="1" ht="15.75" customHeight="1" hidden="1">
      <c r="A165" s="49">
        <v>801</v>
      </c>
      <c r="B165" s="32"/>
      <c r="C165" s="32"/>
      <c r="D165" s="33" t="s">
        <v>57</v>
      </c>
      <c r="E165" s="34">
        <v>75903</v>
      </c>
      <c r="F165" s="34">
        <f>SUM(F167:F168)</f>
        <v>50028</v>
      </c>
      <c r="G165" s="34">
        <f>SUM(G167:G168)</f>
        <v>48753</v>
      </c>
      <c r="H165" s="31">
        <f>SUM(H167:H168)</f>
        <v>0</v>
      </c>
      <c r="I165" s="30"/>
      <c r="J165" s="1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83"/>
      <c r="AC165" s="83"/>
      <c r="AD165" s="83"/>
      <c r="AE165" s="83"/>
      <c r="AF165" s="83"/>
      <c r="AG165" s="83"/>
      <c r="AH165" s="83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1" customFormat="1" ht="15.75" customHeight="1" hidden="1">
      <c r="A166" s="48"/>
      <c r="B166" s="8"/>
      <c r="C166" s="8"/>
      <c r="D166" s="29"/>
      <c r="E166" s="28"/>
      <c r="F166" s="28"/>
      <c r="G166" s="28"/>
      <c r="H166" s="30"/>
      <c r="I166" s="31"/>
      <c r="K166" s="75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83"/>
      <c r="AC166" s="83"/>
      <c r="AD166" s="83"/>
      <c r="AE166" s="83"/>
      <c r="AF166" s="83"/>
      <c r="AG166" s="83"/>
      <c r="AH166" s="83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1" customFormat="1" ht="15.75" customHeight="1" hidden="1">
      <c r="A167" s="48"/>
      <c r="B167" s="8">
        <v>80195</v>
      </c>
      <c r="C167" s="8">
        <v>203</v>
      </c>
      <c r="D167" s="29" t="s">
        <v>89</v>
      </c>
      <c r="E167" s="28">
        <v>75903</v>
      </c>
      <c r="F167" s="28">
        <v>50028</v>
      </c>
      <c r="G167" s="28">
        <v>48753</v>
      </c>
      <c r="H167" s="30"/>
      <c r="I167" s="30"/>
      <c r="K167" s="76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83"/>
      <c r="AC167" s="83"/>
      <c r="AD167" s="83"/>
      <c r="AE167" s="83"/>
      <c r="AF167" s="83"/>
      <c r="AG167" s="83"/>
      <c r="AH167" s="83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1" customFormat="1" ht="15.75" customHeight="1" hidden="1">
      <c r="A168" s="48"/>
      <c r="B168" s="8"/>
      <c r="C168" s="8"/>
      <c r="D168" s="29"/>
      <c r="E168" s="28"/>
      <c r="F168" s="28"/>
      <c r="G168" s="28"/>
      <c r="H168" s="30"/>
      <c r="I168" s="30"/>
      <c r="J168" s="75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83"/>
      <c r="AC168" s="83"/>
      <c r="AD168" s="83"/>
      <c r="AE168" s="83"/>
      <c r="AF168" s="83"/>
      <c r="AG168" s="83"/>
      <c r="AH168" s="83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59" customFormat="1" ht="15.75">
      <c r="A169" s="54">
        <v>851</v>
      </c>
      <c r="B169" s="55"/>
      <c r="C169" s="55"/>
      <c r="D169" s="56" t="s">
        <v>90</v>
      </c>
      <c r="E169" s="57">
        <v>35119.2</v>
      </c>
      <c r="F169" s="57">
        <v>3785</v>
      </c>
      <c r="G169" s="57">
        <v>3896</v>
      </c>
      <c r="H169" s="58">
        <f>H171</f>
        <v>1500</v>
      </c>
      <c r="I169" s="58"/>
      <c r="J169" s="1"/>
      <c r="K169" s="75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83"/>
      <c r="AC169" s="83"/>
      <c r="AD169" s="83"/>
      <c r="AE169" s="83"/>
      <c r="AF169" s="83"/>
      <c r="AG169" s="83"/>
      <c r="AH169" s="83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1" customFormat="1" ht="7.5" customHeight="1">
      <c r="A170" s="48"/>
      <c r="B170" s="8"/>
      <c r="C170" s="8"/>
      <c r="D170" s="29"/>
      <c r="E170" s="28"/>
      <c r="F170" s="28"/>
      <c r="G170" s="28"/>
      <c r="H170" s="30"/>
      <c r="I170" s="30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83"/>
      <c r="AC170" s="83"/>
      <c r="AD170" s="83"/>
      <c r="AE170" s="83"/>
      <c r="AF170" s="83"/>
      <c r="AG170" s="83"/>
      <c r="AH170" s="83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1" customFormat="1" ht="15.75">
      <c r="A171" s="48"/>
      <c r="B171" s="8">
        <v>85195</v>
      </c>
      <c r="C171" s="8">
        <v>2010</v>
      </c>
      <c r="D171" s="29" t="s">
        <v>91</v>
      </c>
      <c r="E171" s="28">
        <v>3695</v>
      </c>
      <c r="F171" s="28">
        <v>3785</v>
      </c>
      <c r="G171" s="28">
        <v>3896</v>
      </c>
      <c r="H171" s="30">
        <v>1500</v>
      </c>
      <c r="I171" s="30"/>
      <c r="J171" s="75"/>
      <c r="K171" s="76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83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59" customFormat="1" ht="15.75">
      <c r="A172" s="54">
        <v>852</v>
      </c>
      <c r="B172" s="55"/>
      <c r="C172" s="55"/>
      <c r="D172" s="56" t="s">
        <v>67</v>
      </c>
      <c r="E172" s="57">
        <v>2479497</v>
      </c>
      <c r="F172" s="57">
        <f>SUM(F174:F176)</f>
        <v>1159153</v>
      </c>
      <c r="G172" s="57">
        <f>SUM(G174:G176)</f>
        <v>1386846</v>
      </c>
      <c r="H172" s="58">
        <v>6749408</v>
      </c>
      <c r="I172" s="58"/>
      <c r="J172" s="2"/>
      <c r="K172" s="1"/>
      <c r="L172" s="1"/>
      <c r="M172" s="1"/>
      <c r="N172" s="1"/>
      <c r="O172" s="1"/>
      <c r="P172" s="1"/>
      <c r="Q172" s="1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83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2" customFormat="1" ht="9" customHeight="1">
      <c r="A173" s="49"/>
      <c r="B173" s="32"/>
      <c r="C173" s="32"/>
      <c r="D173" s="33"/>
      <c r="E173" s="34"/>
      <c r="F173" s="34"/>
      <c r="G173" s="34"/>
      <c r="H173" s="31"/>
      <c r="I173" s="30"/>
      <c r="J173" s="1"/>
      <c r="K173" s="1"/>
      <c r="L173" s="1"/>
      <c r="M173" s="1"/>
      <c r="N173" s="1"/>
      <c r="O173" s="1"/>
      <c r="P173" s="1"/>
      <c r="Q173" s="1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83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1" customFormat="1" ht="15.75">
      <c r="A174" s="48"/>
      <c r="B174" s="8">
        <v>85213</v>
      </c>
      <c r="C174" s="8">
        <v>2010</v>
      </c>
      <c r="D174" s="29" t="s">
        <v>92</v>
      </c>
      <c r="E174" s="28"/>
      <c r="F174" s="28">
        <v>74330</v>
      </c>
      <c r="G174" s="28">
        <v>87136</v>
      </c>
      <c r="H174" s="30">
        <v>91828</v>
      </c>
      <c r="I174" s="30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83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1" customFormat="1" ht="15.75">
      <c r="A175" s="48"/>
      <c r="B175" s="8">
        <v>85228</v>
      </c>
      <c r="C175" s="8">
        <v>2010</v>
      </c>
      <c r="D175" s="29" t="s">
        <v>93</v>
      </c>
      <c r="E175" s="28">
        <v>60000</v>
      </c>
      <c r="F175" s="28">
        <v>52200</v>
      </c>
      <c r="G175" s="28">
        <v>64800</v>
      </c>
      <c r="H175" s="30">
        <v>71849</v>
      </c>
      <c r="I175" s="30"/>
      <c r="Q175" s="4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83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1" customFormat="1" ht="15.75">
      <c r="A176" s="48"/>
      <c r="B176" s="8">
        <v>85214</v>
      </c>
      <c r="C176" s="8">
        <v>2010</v>
      </c>
      <c r="D176" s="29" t="s">
        <v>71</v>
      </c>
      <c r="E176" s="28">
        <v>1287500</v>
      </c>
      <c r="F176" s="28">
        <v>1032623</v>
      </c>
      <c r="G176" s="28">
        <v>1234910</v>
      </c>
      <c r="H176" s="30">
        <v>543548</v>
      </c>
      <c r="I176" s="30"/>
      <c r="Q176" s="4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83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1" customFormat="1" ht="15.75">
      <c r="A177" s="48"/>
      <c r="B177" s="8">
        <v>85203</v>
      </c>
      <c r="C177" s="8">
        <v>2010</v>
      </c>
      <c r="D177" s="29" t="s">
        <v>94</v>
      </c>
      <c r="E177" s="29"/>
      <c r="F177" s="29"/>
      <c r="G177" s="28"/>
      <c r="H177" s="39">
        <v>294647</v>
      </c>
      <c r="I177" s="79"/>
      <c r="K177" s="4"/>
      <c r="L177" s="4"/>
      <c r="M177" s="4"/>
      <c r="N177" s="4"/>
      <c r="O177" s="4"/>
      <c r="P177" s="4"/>
      <c r="Q177" s="4"/>
      <c r="R177" s="83"/>
      <c r="S177" s="76"/>
      <c r="T177" s="76"/>
      <c r="U177" s="76"/>
      <c r="V177" s="76"/>
      <c r="W177" s="76"/>
      <c r="X177" s="76"/>
      <c r="Y177" s="76"/>
      <c r="Z177" s="76"/>
      <c r="AA177" s="76"/>
      <c r="AB177" s="83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1" customFormat="1" ht="15.75" customHeight="1" hidden="1">
      <c r="A178" s="48"/>
      <c r="B178" s="8">
        <v>85212</v>
      </c>
      <c r="C178" s="8">
        <v>201</v>
      </c>
      <c r="D178" s="29" t="s">
        <v>95</v>
      </c>
      <c r="E178" s="29"/>
      <c r="F178" s="29"/>
      <c r="G178" s="28"/>
      <c r="H178" s="39">
        <v>5747536</v>
      </c>
      <c r="I178" s="30"/>
      <c r="K178" s="4"/>
      <c r="L178" s="4"/>
      <c r="M178" s="4"/>
      <c r="N178" s="4"/>
      <c r="O178" s="4"/>
      <c r="P178" s="4"/>
      <c r="Q178" s="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1" customFormat="1" ht="15.75">
      <c r="A179" s="48"/>
      <c r="B179" s="8">
        <v>85212</v>
      </c>
      <c r="C179" s="8">
        <v>2010</v>
      </c>
      <c r="D179" s="6" t="s">
        <v>95</v>
      </c>
      <c r="E179" s="6"/>
      <c r="F179" s="6"/>
      <c r="G179" s="28"/>
      <c r="H179" s="16">
        <v>5747536</v>
      </c>
      <c r="I179" s="30"/>
      <c r="J179" s="4"/>
      <c r="K179" s="4"/>
      <c r="L179" s="4"/>
      <c r="M179" s="4"/>
      <c r="N179" s="4"/>
      <c r="O179" s="4"/>
      <c r="P179" s="4"/>
      <c r="Q179" s="2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8" ht="15.75">
      <c r="A180" s="48"/>
      <c r="B180" s="8"/>
      <c r="C180" s="8"/>
      <c r="D180" s="6"/>
      <c r="E180" s="6"/>
      <c r="F180" s="6"/>
      <c r="G180" s="28"/>
      <c r="H180" s="16"/>
      <c r="I180" s="30"/>
      <c r="K180" s="3"/>
      <c r="L180" s="3"/>
      <c r="M180" s="3"/>
      <c r="N180" s="3"/>
      <c r="O180" s="3"/>
      <c r="P180" s="3"/>
      <c r="Q180" s="1"/>
      <c r="R180" s="81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</row>
    <row r="181" spans="1:28" ht="0.75" customHeight="1">
      <c r="A181" s="47" t="s">
        <v>8</v>
      </c>
      <c r="B181" s="26" t="s">
        <v>9</v>
      </c>
      <c r="C181" s="27" t="s">
        <v>10</v>
      </c>
      <c r="D181" s="26" t="s">
        <v>11</v>
      </c>
      <c r="E181" s="26">
        <v>6</v>
      </c>
      <c r="F181" s="26" t="s">
        <v>12</v>
      </c>
      <c r="G181" s="26" t="s">
        <v>13</v>
      </c>
      <c r="H181" s="44" t="s">
        <v>14</v>
      </c>
      <c r="I181" s="7"/>
      <c r="K181" s="2"/>
      <c r="L181" s="2"/>
      <c r="M181" s="2"/>
      <c r="N181" s="2"/>
      <c r="O181" s="2"/>
      <c r="P181" s="2"/>
      <c r="Q181" s="1"/>
      <c r="R181" s="75"/>
      <c r="S181" s="81"/>
      <c r="T181" s="81"/>
      <c r="U181" s="81"/>
      <c r="V181" s="81"/>
      <c r="W181" s="81"/>
      <c r="X181" s="81"/>
      <c r="Y181" s="81"/>
      <c r="Z181" s="81"/>
      <c r="AA181" s="81"/>
      <c r="AB181" s="83"/>
    </row>
    <row r="182" spans="1:28" ht="8.25" customHeight="1" hidden="1">
      <c r="A182" s="49">
        <v>854</v>
      </c>
      <c r="B182" s="32"/>
      <c r="C182" s="32"/>
      <c r="D182" s="33" t="s">
        <v>74</v>
      </c>
      <c r="E182" s="34">
        <v>380843</v>
      </c>
      <c r="F182" s="34">
        <v>7151</v>
      </c>
      <c r="G182" s="34">
        <v>7448</v>
      </c>
      <c r="H182" s="40"/>
      <c r="I182" s="35"/>
      <c r="J182" s="3"/>
      <c r="K182" s="1"/>
      <c r="L182" s="1"/>
      <c r="M182" s="1"/>
      <c r="N182" s="1"/>
      <c r="O182" s="1"/>
      <c r="P182" s="1"/>
      <c r="Q182" s="1"/>
      <c r="R182" s="76"/>
      <c r="S182" s="75"/>
      <c r="T182" s="75"/>
      <c r="U182" s="75"/>
      <c r="V182" s="75"/>
      <c r="W182" s="75"/>
      <c r="X182" s="75"/>
      <c r="Y182" s="75"/>
      <c r="Z182" s="75"/>
      <c r="AA182" s="75"/>
      <c r="AB182" s="83"/>
    </row>
    <row r="183" spans="1:256" s="3" customFormat="1" ht="15" customHeight="1" hidden="1">
      <c r="A183" s="48"/>
      <c r="B183" s="8"/>
      <c r="C183" s="8"/>
      <c r="D183" s="29"/>
      <c r="E183" s="28"/>
      <c r="F183" s="28"/>
      <c r="G183" s="28"/>
      <c r="H183" s="39"/>
      <c r="I183" s="30"/>
      <c r="J183" s="2"/>
      <c r="K183" s="1"/>
      <c r="L183" s="1"/>
      <c r="M183" s="1"/>
      <c r="N183" s="1"/>
      <c r="O183" s="1"/>
      <c r="P183" s="1"/>
      <c r="Q183" s="4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83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2" customFormat="1" ht="0.75" customHeight="1" hidden="1">
      <c r="A184" s="48"/>
      <c r="B184" s="8"/>
      <c r="C184" s="8"/>
      <c r="D184" s="29"/>
      <c r="E184" s="28"/>
      <c r="F184" s="28"/>
      <c r="G184" s="28"/>
      <c r="H184" s="39"/>
      <c r="I184" s="30"/>
      <c r="J184" s="1"/>
      <c r="K184" s="1"/>
      <c r="L184" s="1"/>
      <c r="M184" s="1"/>
      <c r="N184" s="1"/>
      <c r="O184" s="1"/>
      <c r="P184" s="1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83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1" customFormat="1" ht="15.75" hidden="1">
      <c r="A185" s="48"/>
      <c r="B185" s="8">
        <v>85495</v>
      </c>
      <c r="C185" s="8">
        <v>203</v>
      </c>
      <c r="D185" s="29" t="s">
        <v>96</v>
      </c>
      <c r="E185" s="28">
        <v>10843</v>
      </c>
      <c r="F185" s="28">
        <v>7151</v>
      </c>
      <c r="G185" s="28">
        <v>7448</v>
      </c>
      <c r="H185" s="39"/>
      <c r="I185" s="30"/>
      <c r="K185" s="4"/>
      <c r="L185" s="4"/>
      <c r="M185" s="4"/>
      <c r="N185" s="4"/>
      <c r="O185" s="4"/>
      <c r="P185" s="4"/>
      <c r="R185" s="83"/>
      <c r="S185" s="76"/>
      <c r="T185" s="76"/>
      <c r="U185" s="76"/>
      <c r="V185" s="76"/>
      <c r="W185" s="76"/>
      <c r="X185" s="76"/>
      <c r="Y185" s="76"/>
      <c r="Z185" s="76"/>
      <c r="AA185" s="76"/>
      <c r="AB185" s="83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1" customFormat="1" ht="15.75" customHeight="1" hidden="1">
      <c r="A186" s="48"/>
      <c r="B186" s="8"/>
      <c r="C186" s="8"/>
      <c r="D186" s="6"/>
      <c r="E186" s="6"/>
      <c r="F186" s="6"/>
      <c r="G186" s="28"/>
      <c r="H186" s="16"/>
      <c r="I186" s="30"/>
      <c r="K186" s="2"/>
      <c r="L186" s="2"/>
      <c r="M186" s="2"/>
      <c r="N186" s="2"/>
      <c r="O186" s="2"/>
      <c r="P186" s="2"/>
      <c r="R186" s="75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1" customFormat="1" ht="0.75" customHeight="1" hidden="1">
      <c r="A187" s="49">
        <v>900</v>
      </c>
      <c r="B187" s="32"/>
      <c r="C187" s="32"/>
      <c r="D187" s="33" t="s">
        <v>75</v>
      </c>
      <c r="E187" s="34">
        <v>1630547</v>
      </c>
      <c r="F187" s="34">
        <f>SUM(F188:F192)</f>
        <v>222360</v>
      </c>
      <c r="G187" s="34">
        <f>SUM(G188:G192)</f>
        <v>212450</v>
      </c>
      <c r="H187" s="40">
        <f>SUM(H188:H192)</f>
        <v>0</v>
      </c>
      <c r="I187" s="7"/>
      <c r="J187" s="4"/>
      <c r="R187" s="76"/>
      <c r="S187" s="75"/>
      <c r="T187" s="75"/>
      <c r="U187" s="75"/>
      <c r="V187" s="75"/>
      <c r="W187" s="75"/>
      <c r="X187" s="75"/>
      <c r="Y187" s="75"/>
      <c r="Z187" s="75"/>
      <c r="AA187" s="75"/>
      <c r="AB187" s="83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8" ht="14.25" customHeight="1" hidden="1">
      <c r="A188" s="48"/>
      <c r="B188" s="8"/>
      <c r="C188" s="8"/>
      <c r="D188" s="29"/>
      <c r="E188" s="28"/>
      <c r="F188" s="28"/>
      <c r="G188" s="28"/>
      <c r="H188" s="39"/>
      <c r="I188" s="7"/>
      <c r="J188" s="2"/>
      <c r="K188" s="1"/>
      <c r="L188" s="1"/>
      <c r="M188" s="1"/>
      <c r="N188" s="1"/>
      <c r="O188" s="1"/>
      <c r="P188" s="1"/>
      <c r="Q188" s="1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83"/>
    </row>
    <row r="189" spans="1:256" s="2" customFormat="1" ht="15.75" hidden="1">
      <c r="A189" s="48"/>
      <c r="B189" s="8"/>
      <c r="C189" s="8"/>
      <c r="D189" s="29"/>
      <c r="E189" s="28"/>
      <c r="F189" s="28"/>
      <c r="G189" s="28"/>
      <c r="H189" s="39"/>
      <c r="I189" s="31"/>
      <c r="J189" s="1"/>
      <c r="K189" s="1"/>
      <c r="L189" s="1"/>
      <c r="M189" s="1"/>
      <c r="N189" s="1"/>
      <c r="O189" s="1"/>
      <c r="P189" s="1"/>
      <c r="Q189" s="4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83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1" customFormat="1" ht="0.75" customHeight="1">
      <c r="A190" s="48"/>
      <c r="B190" s="8"/>
      <c r="C190" s="8"/>
      <c r="D190" s="29"/>
      <c r="E190" s="28"/>
      <c r="F190" s="28"/>
      <c r="G190" s="28"/>
      <c r="H190" s="39"/>
      <c r="I190" s="30"/>
      <c r="J190" s="4"/>
      <c r="K190" s="4"/>
      <c r="L190" s="4"/>
      <c r="M190" s="4"/>
      <c r="N190" s="4"/>
      <c r="O190" s="4"/>
      <c r="P190" s="4"/>
      <c r="Q190" s="4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83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1" customFormat="1" ht="15.75" customHeight="1" hidden="1">
      <c r="A191" s="48"/>
      <c r="B191" s="8">
        <v>90015</v>
      </c>
      <c r="C191" s="8">
        <v>201</v>
      </c>
      <c r="D191" s="29" t="s">
        <v>97</v>
      </c>
      <c r="E191" s="28">
        <v>241530</v>
      </c>
      <c r="F191" s="28">
        <v>222360</v>
      </c>
      <c r="G191" s="28">
        <v>212450</v>
      </c>
      <c r="H191" s="39"/>
      <c r="I191" s="31"/>
      <c r="J191" s="77"/>
      <c r="K191" s="4"/>
      <c r="L191" s="4"/>
      <c r="M191" s="4"/>
      <c r="N191" s="4"/>
      <c r="O191" s="4"/>
      <c r="P191" s="4"/>
      <c r="Q191" s="4"/>
      <c r="R191" s="83"/>
      <c r="S191" s="76"/>
      <c r="T191" s="76"/>
      <c r="U191" s="76"/>
      <c r="V191" s="76"/>
      <c r="W191" s="76"/>
      <c r="X191" s="76"/>
      <c r="Y191" s="76"/>
      <c r="Z191" s="76"/>
      <c r="AA191" s="76"/>
      <c r="AB191" s="83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1" customFormat="1" ht="15.75" customHeight="1" hidden="1">
      <c r="A192" s="48"/>
      <c r="B192" s="8"/>
      <c r="C192" s="8"/>
      <c r="D192" s="6"/>
      <c r="E192" s="6"/>
      <c r="F192" s="6"/>
      <c r="G192" s="28"/>
      <c r="H192" s="16"/>
      <c r="I192" s="28"/>
      <c r="J192" s="5"/>
      <c r="K192" s="4"/>
      <c r="L192" s="4"/>
      <c r="M192" s="4"/>
      <c r="N192" s="4"/>
      <c r="O192" s="4"/>
      <c r="P192" s="4"/>
      <c r="Q192" s="4"/>
      <c r="R192" s="86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1" customFormat="1" ht="15.75" hidden="1">
      <c r="A193" s="69"/>
      <c r="B193" s="63" t="s">
        <v>98</v>
      </c>
      <c r="C193" s="70"/>
      <c r="D193" s="71"/>
      <c r="E193" s="71"/>
      <c r="F193" s="66">
        <f>F147+F150+F160+F165+F172+F182+F187</f>
        <v>1646577</v>
      </c>
      <c r="G193" s="66">
        <f>G147+G150+G160+G165+G172+G182+G187</f>
        <v>1820963</v>
      </c>
      <c r="H193" s="72">
        <f>H147+H150+H160+H165+H172+H182+H187+H169</f>
        <v>6958262</v>
      </c>
      <c r="I193" s="73"/>
      <c r="J193" s="5"/>
      <c r="K193" s="4"/>
      <c r="L193" s="4"/>
      <c r="M193" s="4"/>
      <c r="N193" s="4"/>
      <c r="O193" s="4"/>
      <c r="P193" s="4"/>
      <c r="Q193" s="4"/>
      <c r="R193" s="83"/>
      <c r="S193" s="86"/>
      <c r="T193" s="86"/>
      <c r="U193" s="86"/>
      <c r="V193" s="86"/>
      <c r="W193" s="86"/>
      <c r="X193" s="86"/>
      <c r="Y193" s="86"/>
      <c r="Z193" s="86"/>
      <c r="AA193" s="86"/>
      <c r="AB193" s="83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8" ht="15.75" customHeight="1" hidden="1">
      <c r="A194" s="26"/>
      <c r="B194" s="48"/>
      <c r="C194" s="18"/>
      <c r="D194" s="10"/>
      <c r="E194" s="10"/>
      <c r="F194" s="10"/>
      <c r="G194" s="20"/>
      <c r="H194" s="45"/>
      <c r="I194" s="28"/>
      <c r="J194" s="5"/>
      <c r="R194" s="77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</row>
    <row r="195" spans="1:256" s="86" customFormat="1" ht="15.75" customHeight="1">
      <c r="A195" s="62"/>
      <c r="B195" s="54" t="s">
        <v>98</v>
      </c>
      <c r="C195" s="88"/>
      <c r="D195" s="89"/>
      <c r="E195" s="89"/>
      <c r="F195" s="89"/>
      <c r="G195" s="90"/>
      <c r="H195" s="91">
        <v>6958262</v>
      </c>
      <c r="I195" s="92"/>
      <c r="J195" s="5"/>
      <c r="K195" s="4"/>
      <c r="L195" s="4"/>
      <c r="M195" s="4"/>
      <c r="N195" s="4"/>
      <c r="O195" s="4"/>
      <c r="P195" s="4"/>
      <c r="Q195" s="4"/>
      <c r="R195" s="83"/>
      <c r="S195" s="77"/>
      <c r="T195" s="77"/>
      <c r="U195" s="77"/>
      <c r="V195" s="77"/>
      <c r="W195" s="77"/>
      <c r="X195" s="77"/>
      <c r="Y195" s="77"/>
      <c r="Z195" s="77"/>
      <c r="AA195" s="77"/>
      <c r="AB195" s="83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8" ht="15.75" customHeight="1">
      <c r="A196" s="47"/>
      <c r="B196" s="48"/>
      <c r="C196" s="18"/>
      <c r="D196" s="10"/>
      <c r="E196" s="10"/>
      <c r="F196" s="10"/>
      <c r="G196" s="20"/>
      <c r="H196" s="45"/>
      <c r="I196" s="87"/>
      <c r="J196" s="5"/>
      <c r="R196" s="77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</row>
    <row r="197" spans="1:256" s="74" customFormat="1" ht="15.75">
      <c r="A197" s="69"/>
      <c r="B197" s="63" t="s">
        <v>99</v>
      </c>
      <c r="C197" s="70"/>
      <c r="D197" s="71"/>
      <c r="E197" s="71"/>
      <c r="F197" s="66" t="e">
        <f>F146+F193</f>
        <v>#REF!</v>
      </c>
      <c r="G197" s="66" t="e">
        <f>G146+G193</f>
        <v>#REF!</v>
      </c>
      <c r="H197" s="72">
        <f>H146+H193</f>
        <v>61342774</v>
      </c>
      <c r="I197" s="72">
        <f>I146+I193</f>
        <v>12081938</v>
      </c>
      <c r="J197" s="5"/>
      <c r="K197" s="4"/>
      <c r="L197" s="4"/>
      <c r="M197" s="4"/>
      <c r="N197" s="4"/>
      <c r="O197" s="4"/>
      <c r="P197" s="4"/>
      <c r="Q197" s="83"/>
      <c r="R197" s="83"/>
      <c r="S197" s="77"/>
      <c r="T197" s="77"/>
      <c r="U197" s="77"/>
      <c r="V197" s="77"/>
      <c r="W197" s="77"/>
      <c r="X197" s="77"/>
      <c r="Y197" s="77"/>
      <c r="Z197" s="77"/>
      <c r="AA197" s="77"/>
      <c r="AB197" s="83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8" ht="15.75">
      <c r="A198" s="47" t="s">
        <v>8</v>
      </c>
      <c r="B198" s="26" t="s">
        <v>9</v>
      </c>
      <c r="C198" s="27" t="s">
        <v>10</v>
      </c>
      <c r="D198" s="26" t="s">
        <v>11</v>
      </c>
      <c r="E198" s="26">
        <v>6</v>
      </c>
      <c r="F198" s="26" t="s">
        <v>12</v>
      </c>
      <c r="G198" s="26" t="s">
        <v>13</v>
      </c>
      <c r="H198" s="26" t="s">
        <v>12</v>
      </c>
      <c r="I198" s="53"/>
      <c r="J198" s="5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</row>
    <row r="199" spans="1:256" s="74" customFormat="1" ht="15.75">
      <c r="A199" s="3"/>
      <c r="B199" s="3"/>
      <c r="C199" s="3"/>
      <c r="D199" s="10"/>
      <c r="E199" s="4"/>
      <c r="F199" s="4"/>
      <c r="G199" s="5"/>
      <c r="H199" s="5"/>
      <c r="I199" s="5"/>
      <c r="J199" s="5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4:28" ht="15.75">
      <c r="D200" s="10"/>
      <c r="H200" s="5"/>
      <c r="I200" s="5"/>
      <c r="J200" s="5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</row>
    <row r="201" spans="4:28" ht="25.5">
      <c r="D201" s="11"/>
      <c r="H201" s="5"/>
      <c r="I201" s="5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</row>
    <row r="202" spans="4:28" ht="25.5">
      <c r="D202" s="11"/>
      <c r="H202" s="5"/>
      <c r="I202" s="5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</row>
    <row r="203" spans="8:28" ht="22.5" customHeight="1">
      <c r="H203" s="5"/>
      <c r="I203" s="5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</row>
    <row r="204" spans="8:28" ht="22.5" customHeight="1">
      <c r="H204" s="5"/>
      <c r="I204" s="5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</row>
    <row r="205" spans="8:28" ht="15.75">
      <c r="H205" s="5"/>
      <c r="I205" s="5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</row>
    <row r="206" spans="8:28" ht="15.75">
      <c r="H206" s="5"/>
      <c r="I206" s="5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</row>
    <row r="207" spans="7:28" ht="15.75">
      <c r="G207" s="4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</row>
    <row r="208" spans="7:28" ht="15.75">
      <c r="G208" s="4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</row>
    <row r="209" spans="1:28" ht="15.75">
      <c r="A209" s="9"/>
      <c r="G209" s="4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</row>
    <row r="210" spans="7:28" ht="15.75">
      <c r="G210" s="4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</row>
    <row r="211" spans="7:28" ht="15.75">
      <c r="G211" s="4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</row>
    <row r="212" spans="7:28" ht="15.75">
      <c r="G212" s="4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</row>
    <row r="213" spans="7:28" ht="15.75">
      <c r="G213" s="4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</row>
    <row r="214" spans="7:28" ht="15.75">
      <c r="G214" s="4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</row>
    <row r="215" spans="1:28" ht="15.75">
      <c r="A215" s="9"/>
      <c r="G215" s="4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</row>
    <row r="216" spans="7:28" ht="15.75">
      <c r="G216" s="4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</row>
    <row r="217" spans="1:28" ht="15.75">
      <c r="A217" s="9"/>
      <c r="G217" s="4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</row>
    <row r="218" spans="7:28" ht="15.75">
      <c r="G218" s="4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</row>
    <row r="219" spans="7:28" ht="15.75">
      <c r="G219" s="4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</row>
    <row r="220" spans="7:28" ht="15.75">
      <c r="G220" s="4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</row>
    <row r="221" spans="7:28" ht="15.75">
      <c r="G221" s="4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</row>
    <row r="222" spans="7:28" ht="15.75">
      <c r="G222" s="4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</row>
    <row r="223" spans="1:28" ht="15.75">
      <c r="A223" s="9"/>
      <c r="G223" s="4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</row>
    <row r="224" spans="7:28" ht="15.75">
      <c r="G224" s="4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</row>
    <row r="225" spans="1:28" ht="15.75">
      <c r="A225" s="9"/>
      <c r="G225" s="4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</row>
    <row r="226" spans="7:28" ht="15.75">
      <c r="G226" s="4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</row>
    <row r="227" spans="7:28" ht="15.75">
      <c r="G227" s="4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</row>
    <row r="228" spans="7:28" ht="15.75">
      <c r="G228" s="4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</row>
    <row r="229" spans="7:28" ht="15.75">
      <c r="G229" s="4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</row>
    <row r="230" spans="7:28" ht="15.75">
      <c r="G230" s="4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</row>
    <row r="231" spans="7:28" ht="15.75">
      <c r="G231" s="4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</row>
    <row r="232" spans="7:28" ht="15.75">
      <c r="G232" s="4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</row>
    <row r="233" spans="7:28" ht="15.75">
      <c r="G233" s="4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</row>
    <row r="234" spans="7:28" ht="15.75">
      <c r="G234" s="4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</row>
    <row r="235" spans="7:28" ht="15.75">
      <c r="G235" s="4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</row>
    <row r="236" spans="7:28" ht="15.75">
      <c r="G236" s="4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</row>
    <row r="237" spans="7:28" ht="15.75">
      <c r="G237" s="4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</row>
    <row r="238" spans="7:28" ht="15.75">
      <c r="G238" s="4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</row>
    <row r="239" spans="7:28" ht="15.75">
      <c r="G239" s="4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</row>
    <row r="240" spans="7:28" ht="15.75">
      <c r="G240" s="4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</row>
    <row r="241" spans="7:28" ht="15.75">
      <c r="G241" s="4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</row>
    <row r="242" spans="7:28" ht="15.75">
      <c r="G242" s="4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</row>
    <row r="243" spans="7:28" ht="15.75">
      <c r="G243" s="4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</row>
    <row r="244" spans="7:28" ht="15.75">
      <c r="G244" s="4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</row>
    <row r="245" spans="7:28" ht="15.75">
      <c r="G245" s="4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</row>
    <row r="246" spans="7:28" ht="15.75">
      <c r="G246" s="4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</row>
    <row r="247" spans="7:28" ht="15.75">
      <c r="G247" s="4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</row>
    <row r="248" spans="7:28" ht="15.75">
      <c r="G248" s="4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</row>
    <row r="249" spans="7:28" ht="15.75">
      <c r="G249" s="4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</row>
    <row r="250" spans="7:28" ht="15.75">
      <c r="G250" s="4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</row>
    <row r="251" spans="7:28" ht="15.75">
      <c r="G251" s="4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</row>
    <row r="252" spans="7:28" ht="15.75">
      <c r="G252" s="4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</row>
    <row r="253" spans="7:28" ht="15.75">
      <c r="G253" s="4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</row>
    <row r="254" spans="7:28" ht="15.75">
      <c r="G254" s="4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</row>
    <row r="255" spans="7:28" ht="15.75">
      <c r="G255" s="4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</row>
    <row r="256" spans="7:28" ht="15.75">
      <c r="G256" s="4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</row>
    <row r="257" spans="7:28" ht="15.75">
      <c r="G257" s="4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</row>
    <row r="258" spans="7:28" ht="15.75">
      <c r="G258" s="4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</row>
    <row r="259" spans="7:28" ht="15.75">
      <c r="G259" s="4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</row>
    <row r="260" spans="7:28" ht="15.75">
      <c r="G260" s="4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</row>
    <row r="261" spans="7:28" ht="15.75">
      <c r="G261" s="4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</row>
    <row r="262" spans="7:28" ht="15.75">
      <c r="G262" s="4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</row>
    <row r="263" spans="7:28" ht="15.75">
      <c r="G263" s="4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</row>
    <row r="264" spans="7:28" ht="15.75">
      <c r="G264" s="4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</row>
    <row r="265" spans="7:28" ht="15.75">
      <c r="G265" s="4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</row>
    <row r="266" spans="7:28" ht="15.75">
      <c r="G266" s="4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</row>
    <row r="267" spans="7:28" ht="15.75">
      <c r="G267" s="4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</row>
    <row r="268" spans="7:28" ht="15.75">
      <c r="G268" s="4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</row>
    <row r="269" spans="7:28" ht="15.75">
      <c r="G269" s="4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</row>
    <row r="270" spans="7:28" ht="15.75">
      <c r="G270" s="4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</row>
    <row r="271" spans="7:28" ht="15.75">
      <c r="G271" s="4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</row>
    <row r="272" spans="7:27" ht="15.75">
      <c r="G272" s="4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</row>
    <row r="273" spans="7:27" ht="15.75">
      <c r="G273" s="4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</row>
    <row r="274" spans="7:27" ht="15.75">
      <c r="G274" s="4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</row>
    <row r="275" spans="7:27" ht="15.75">
      <c r="G275" s="4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</row>
    <row r="276" spans="7:27" ht="15.75">
      <c r="G276" s="4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</row>
    <row r="277" spans="7:27" ht="15.75">
      <c r="G277" s="4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</row>
    <row r="278" spans="7:27" ht="15.75">
      <c r="G278" s="4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</row>
    <row r="279" spans="7:27" ht="15.75">
      <c r="G279" s="4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</row>
    <row r="280" spans="7:27" ht="15.75">
      <c r="G280" s="4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</row>
    <row r="281" spans="7:27" ht="15.75">
      <c r="G281" s="4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</row>
    <row r="282" spans="7:27" ht="15.75">
      <c r="G282" s="4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</row>
    <row r="283" spans="7:27" ht="15.75">
      <c r="G283" s="4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</row>
    <row r="284" spans="7:27" ht="15.75">
      <c r="G284" s="4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</row>
    <row r="285" spans="7:27" ht="15.75">
      <c r="G285" s="4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</row>
    <row r="286" spans="7:27" ht="15.75">
      <c r="G286" s="4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</row>
    <row r="287" spans="7:27" ht="15.75">
      <c r="G287" s="4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</row>
    <row r="288" spans="7:27" ht="15.75">
      <c r="G288" s="4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</row>
    <row r="289" spans="7:27" ht="15.75">
      <c r="G289" s="4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</row>
    <row r="290" spans="7:27" ht="15.75">
      <c r="G290" s="4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</row>
    <row r="291" spans="7:27" ht="15.75">
      <c r="G291" s="4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</row>
    <row r="292" spans="7:27" ht="15.75">
      <c r="G292" s="4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</row>
    <row r="293" spans="7:27" ht="15.75">
      <c r="G293" s="4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</row>
    <row r="294" spans="7:27" ht="15.75">
      <c r="G294" s="4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</row>
    <row r="295" spans="7:27" ht="15.75">
      <c r="G295" s="4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</row>
    <row r="296" spans="7:27" ht="15.75">
      <c r="G296" s="4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</row>
    <row r="297" spans="7:27" ht="15.75">
      <c r="G297" s="4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</row>
    <row r="298" spans="7:27" ht="15.75">
      <c r="G298" s="4"/>
      <c r="K298" s="83"/>
      <c r="L298" s="83"/>
      <c r="M298" s="83"/>
      <c r="N298" s="83"/>
      <c r="O298" s="83"/>
      <c r="P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</row>
    <row r="299" spans="7:27" ht="15.75">
      <c r="G299" s="4"/>
      <c r="K299" s="83"/>
      <c r="L299" s="83"/>
      <c r="M299" s="83"/>
      <c r="N299" s="83"/>
      <c r="O299" s="83"/>
      <c r="P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</row>
    <row r="300" spans="7:27" ht="15.75">
      <c r="G300" s="4"/>
      <c r="R300" s="83"/>
      <c r="S300" s="83"/>
      <c r="T300" s="83"/>
      <c r="U300" s="83"/>
      <c r="V300" s="83"/>
      <c r="W300" s="83"/>
      <c r="X300" s="83"/>
      <c r="Y300" s="83"/>
      <c r="Z300" s="83"/>
      <c r="AA300" s="83"/>
    </row>
    <row r="301" spans="7:27" ht="15.75">
      <c r="G301" s="4"/>
      <c r="R301" s="83"/>
      <c r="S301" s="83"/>
      <c r="T301" s="83"/>
      <c r="U301" s="83"/>
      <c r="V301" s="83"/>
      <c r="W301" s="83"/>
      <c r="X301" s="83"/>
      <c r="Y301" s="83"/>
      <c r="Z301" s="83"/>
      <c r="AA301" s="83"/>
    </row>
    <row r="302" spans="7:27" ht="15.75">
      <c r="G302" s="4"/>
      <c r="R302" s="83"/>
      <c r="S302" s="83"/>
      <c r="T302" s="83"/>
      <c r="U302" s="83"/>
      <c r="V302" s="83"/>
      <c r="W302" s="83"/>
      <c r="X302" s="83"/>
      <c r="Y302" s="83"/>
      <c r="Z302" s="83"/>
      <c r="AA302" s="83"/>
    </row>
    <row r="303" spans="7:27" ht="15.75">
      <c r="G303" s="4"/>
      <c r="R303" s="83"/>
      <c r="S303" s="83"/>
      <c r="T303" s="83"/>
      <c r="U303" s="83"/>
      <c r="V303" s="83"/>
      <c r="W303" s="83"/>
      <c r="X303" s="83"/>
      <c r="Y303" s="83"/>
      <c r="Z303" s="83"/>
      <c r="AA303" s="83"/>
    </row>
    <row r="304" spans="7:27" ht="15.75">
      <c r="G304" s="4"/>
      <c r="R304" s="83"/>
      <c r="S304" s="83"/>
      <c r="T304" s="83"/>
      <c r="U304" s="83"/>
      <c r="V304" s="83"/>
      <c r="W304" s="83"/>
      <c r="X304" s="83"/>
      <c r="Y304" s="83"/>
      <c r="Z304" s="83"/>
      <c r="AA304" s="83"/>
    </row>
    <row r="305" spans="7:27" ht="15.75">
      <c r="G305" s="4"/>
      <c r="R305" s="83"/>
      <c r="S305" s="83"/>
      <c r="T305" s="83"/>
      <c r="U305" s="83"/>
      <c r="V305" s="83"/>
      <c r="W305" s="83"/>
      <c r="X305" s="83"/>
      <c r="Y305" s="83"/>
      <c r="Z305" s="83"/>
      <c r="AA305" s="83"/>
    </row>
    <row r="306" spans="7:27" ht="15.75">
      <c r="G306" s="4"/>
      <c r="R306" s="83"/>
      <c r="S306" s="83"/>
      <c r="T306" s="83"/>
      <c r="U306" s="83"/>
      <c r="V306" s="83"/>
      <c r="W306" s="83"/>
      <c r="X306" s="83"/>
      <c r="Y306" s="83"/>
      <c r="Z306" s="83"/>
      <c r="AA306" s="83"/>
    </row>
    <row r="307" spans="7:27" ht="15.75">
      <c r="G307" s="4"/>
      <c r="S307" s="83"/>
      <c r="T307" s="83"/>
      <c r="U307" s="83"/>
      <c r="V307" s="83"/>
      <c r="W307" s="83"/>
      <c r="X307" s="83"/>
      <c r="Y307" s="83"/>
      <c r="Z307" s="83"/>
      <c r="AA307" s="83"/>
    </row>
    <row r="308" ht="15.75">
      <c r="G308" s="4"/>
    </row>
    <row r="309" ht="15.75">
      <c r="G309" s="4"/>
    </row>
    <row r="310" ht="15.75">
      <c r="G310" s="4"/>
    </row>
    <row r="311" ht="15.75">
      <c r="G311" s="4"/>
    </row>
    <row r="312" ht="15.75">
      <c r="G312" s="4"/>
    </row>
    <row r="313" ht="15.75">
      <c r="G313" s="4"/>
    </row>
    <row r="314" ht="15.75">
      <c r="G314" s="4"/>
    </row>
    <row r="315" ht="15.75">
      <c r="G315" s="4"/>
    </row>
    <row r="316" ht="15.75">
      <c r="G316" s="4"/>
    </row>
    <row r="317" ht="15.75">
      <c r="G317" s="4"/>
    </row>
    <row r="318" ht="15.75">
      <c r="G318" s="4"/>
    </row>
    <row r="319" ht="15.75">
      <c r="G319" s="4"/>
    </row>
    <row r="320" ht="15.75">
      <c r="G320" s="4"/>
    </row>
    <row r="321" ht="15.75">
      <c r="G321" s="4"/>
    </row>
    <row r="322" ht="15.75">
      <c r="G322" s="4"/>
    </row>
    <row r="323" ht="15.75">
      <c r="G323" s="4"/>
    </row>
    <row r="324" ht="15.75">
      <c r="G324" s="4"/>
    </row>
    <row r="325" ht="15.75">
      <c r="G325" s="4"/>
    </row>
    <row r="326" ht="15.75">
      <c r="G326" s="4"/>
    </row>
    <row r="327" ht="15.75">
      <c r="G327" s="4"/>
    </row>
    <row r="328" ht="15.75">
      <c r="G328" s="4"/>
    </row>
    <row r="329" ht="15.75">
      <c r="G329" s="4"/>
    </row>
    <row r="330" ht="15.75">
      <c r="G330" s="4"/>
    </row>
    <row r="331" ht="15.75">
      <c r="G331" s="4"/>
    </row>
    <row r="332" ht="15.75">
      <c r="G332" s="4"/>
    </row>
    <row r="333" ht="15.75">
      <c r="G333" s="4"/>
    </row>
    <row r="334" ht="15.75">
      <c r="G334" s="4"/>
    </row>
    <row r="335" ht="15.75">
      <c r="G335" s="4"/>
    </row>
    <row r="336" ht="15.75">
      <c r="G336" s="4"/>
    </row>
    <row r="337" ht="15.75">
      <c r="G337" s="4"/>
    </row>
    <row r="338" ht="15.75">
      <c r="G338" s="4"/>
    </row>
    <row r="339" ht="15.75">
      <c r="G339" s="4"/>
    </row>
    <row r="340" ht="15.75">
      <c r="G340" s="4"/>
    </row>
    <row r="341" ht="15.75">
      <c r="G341" s="4"/>
    </row>
    <row r="342" ht="15.75">
      <c r="G342" s="4"/>
    </row>
    <row r="343" ht="15.75">
      <c r="G343" s="4"/>
    </row>
    <row r="344" ht="15.75">
      <c r="G344" s="4"/>
    </row>
    <row r="345" ht="15.75">
      <c r="G345" s="4"/>
    </row>
    <row r="346" ht="15.75">
      <c r="G346" s="4"/>
    </row>
    <row r="347" ht="15.75">
      <c r="G347" s="4"/>
    </row>
    <row r="348" ht="15.75">
      <c r="G348" s="4"/>
    </row>
    <row r="349" ht="15.75">
      <c r="G349" s="4"/>
    </row>
    <row r="350" ht="15.75">
      <c r="G350" s="4"/>
    </row>
    <row r="351" ht="15.75">
      <c r="G351" s="4"/>
    </row>
    <row r="352" ht="15.75">
      <c r="G352" s="4"/>
    </row>
    <row r="353" ht="15.75">
      <c r="G353" s="4"/>
    </row>
    <row r="354" ht="15.75">
      <c r="G354" s="4"/>
    </row>
    <row r="355" ht="15.75">
      <c r="G355" s="4"/>
    </row>
    <row r="356" ht="15.75">
      <c r="G356" s="4"/>
    </row>
    <row r="357" ht="15.75">
      <c r="G357" s="4"/>
    </row>
    <row r="358" ht="15.75">
      <c r="G358" s="4"/>
    </row>
    <row r="359" ht="15.75">
      <c r="G359" s="4"/>
    </row>
    <row r="360" ht="15.75">
      <c r="G360" s="4"/>
    </row>
    <row r="361" ht="15.75">
      <c r="G361" s="4"/>
    </row>
    <row r="362" ht="15.75">
      <c r="G362" s="4"/>
    </row>
    <row r="363" ht="15.75">
      <c r="G363" s="4"/>
    </row>
    <row r="364" ht="15.75">
      <c r="G364" s="4"/>
    </row>
    <row r="365" ht="15.75">
      <c r="G365" s="4"/>
    </row>
    <row r="366" ht="15.75">
      <c r="G366" s="4"/>
    </row>
    <row r="367" ht="15.75">
      <c r="G367" s="4"/>
    </row>
    <row r="368" ht="15.75">
      <c r="G368" s="4"/>
    </row>
    <row r="369" ht="15.75">
      <c r="G369" s="4"/>
    </row>
    <row r="370" ht="15.75">
      <c r="G370" s="4"/>
    </row>
    <row r="371" ht="15.75">
      <c r="G371" s="4"/>
    </row>
    <row r="372" ht="15.75">
      <c r="G372" s="4"/>
    </row>
    <row r="373" ht="15.75">
      <c r="G373" s="4"/>
    </row>
    <row r="374" ht="15.75">
      <c r="G374" s="4"/>
    </row>
    <row r="375" ht="15.75">
      <c r="G375" s="4"/>
    </row>
    <row r="376" ht="15.75">
      <c r="G376" s="4"/>
    </row>
    <row r="377" ht="15.75">
      <c r="G377" s="4"/>
    </row>
    <row r="378" ht="15.75">
      <c r="G378" s="4"/>
    </row>
    <row r="379" ht="15.75">
      <c r="G379" s="4"/>
    </row>
    <row r="380" ht="15.75">
      <c r="G380" s="4"/>
    </row>
    <row r="381" ht="15.75">
      <c r="G381" s="4"/>
    </row>
    <row r="382" ht="15.75">
      <c r="G382" s="4"/>
    </row>
    <row r="383" ht="15.75">
      <c r="G383" s="4"/>
    </row>
    <row r="384" ht="15.75">
      <c r="G384" s="4"/>
    </row>
    <row r="385" ht="15.75">
      <c r="G385" s="4"/>
    </row>
    <row r="386" ht="15.75">
      <c r="G386" s="4"/>
    </row>
    <row r="387" ht="15.75">
      <c r="G387" s="4"/>
    </row>
    <row r="388" ht="15.75">
      <c r="G388" s="4"/>
    </row>
    <row r="389" ht="15.75">
      <c r="G389" s="4"/>
    </row>
    <row r="390" ht="15.75">
      <c r="G390" s="4"/>
    </row>
    <row r="391" ht="15.75">
      <c r="G391" s="4"/>
    </row>
    <row r="392" ht="15.75">
      <c r="G392" s="4"/>
    </row>
    <row r="393" ht="15.75">
      <c r="G393" s="4"/>
    </row>
    <row r="394" ht="15.75">
      <c r="G394" s="4"/>
    </row>
    <row r="395" ht="15.75">
      <c r="G395" s="4"/>
    </row>
    <row r="396" ht="15.75">
      <c r="G396" s="4"/>
    </row>
    <row r="397" ht="15.75">
      <c r="G397" s="4"/>
    </row>
    <row r="398" ht="15.75">
      <c r="G398" s="4"/>
    </row>
    <row r="399" ht="15.75">
      <c r="G399" s="4"/>
    </row>
    <row r="400" ht="15.75">
      <c r="G400" s="4"/>
    </row>
    <row r="401" ht="15.75">
      <c r="G401" s="4"/>
    </row>
    <row r="402" ht="15.75">
      <c r="G402" s="4"/>
    </row>
    <row r="403" ht="15.75">
      <c r="G403" s="4"/>
    </row>
    <row r="404" ht="15.75">
      <c r="G404" s="4"/>
    </row>
    <row r="405" ht="15.75">
      <c r="G405" s="4"/>
    </row>
    <row r="406" ht="15.75">
      <c r="G406" s="4"/>
    </row>
    <row r="407" ht="15.75">
      <c r="G407" s="4"/>
    </row>
    <row r="408" ht="15.75">
      <c r="G408" s="4"/>
    </row>
    <row r="409" ht="15.75">
      <c r="G409" s="4"/>
    </row>
    <row r="410" ht="15.75">
      <c r="G410" s="4"/>
    </row>
    <row r="411" ht="15.75">
      <c r="G411" s="4"/>
    </row>
    <row r="412" ht="15.75">
      <c r="G412" s="4"/>
    </row>
    <row r="413" ht="15.75">
      <c r="G413" s="4"/>
    </row>
    <row r="414" ht="15.75">
      <c r="G414" s="4"/>
    </row>
    <row r="415" ht="15.75">
      <c r="G415" s="4"/>
    </row>
    <row r="416" ht="15.75">
      <c r="G416" s="4"/>
    </row>
    <row r="417" ht="15.75">
      <c r="G417" s="4"/>
    </row>
    <row r="418" ht="15.75">
      <c r="G418" s="4"/>
    </row>
    <row r="419" ht="15.75">
      <c r="G419" s="4"/>
    </row>
    <row r="420" ht="15.75">
      <c r="G420" s="4"/>
    </row>
    <row r="421" ht="15.75">
      <c r="G421" s="4"/>
    </row>
    <row r="422" ht="15.75">
      <c r="G422" s="4"/>
    </row>
    <row r="423" ht="15.75">
      <c r="G423" s="4"/>
    </row>
    <row r="424" ht="15.75">
      <c r="G424" s="4"/>
    </row>
    <row r="425" ht="15.75">
      <c r="G425" s="4"/>
    </row>
    <row r="426" ht="15.75">
      <c r="G426" s="4"/>
    </row>
    <row r="427" ht="15.75">
      <c r="G427" s="4"/>
    </row>
    <row r="428" ht="15.75">
      <c r="G428" s="4"/>
    </row>
    <row r="429" ht="15.75">
      <c r="G429" s="4"/>
    </row>
    <row r="430" ht="15.75">
      <c r="G430" s="4"/>
    </row>
    <row r="431" ht="15.75">
      <c r="G431" s="4"/>
    </row>
    <row r="432" ht="15.75">
      <c r="G432" s="4"/>
    </row>
    <row r="433" ht="15.75">
      <c r="G433" s="4"/>
    </row>
    <row r="434" ht="15.75">
      <c r="G434" s="4"/>
    </row>
    <row r="435" ht="15.75">
      <c r="G435" s="4"/>
    </row>
    <row r="436" ht="15.75">
      <c r="G436" s="4"/>
    </row>
    <row r="437" ht="15.75">
      <c r="G437" s="4"/>
    </row>
    <row r="438" ht="15.75">
      <c r="G438" s="4"/>
    </row>
    <row r="439" ht="15.75">
      <c r="G439" s="4"/>
    </row>
    <row r="440" ht="15.75">
      <c r="G440" s="4"/>
    </row>
    <row r="441" ht="15.75">
      <c r="G441" s="4"/>
    </row>
    <row r="442" ht="15.75">
      <c r="G442" s="4"/>
    </row>
    <row r="443" ht="15.75">
      <c r="G443" s="4"/>
    </row>
    <row r="444" ht="15.75">
      <c r="G444" s="4"/>
    </row>
    <row r="445" ht="15.75">
      <c r="G445" s="4"/>
    </row>
    <row r="446" ht="15.75">
      <c r="G446" s="4"/>
    </row>
    <row r="447" ht="15.75">
      <c r="G447" s="4"/>
    </row>
    <row r="448" ht="15.75">
      <c r="G448" s="4"/>
    </row>
    <row r="449" ht="15.75">
      <c r="G449" s="4"/>
    </row>
    <row r="450" ht="15.75">
      <c r="G450" s="4"/>
    </row>
    <row r="451" ht="15.75">
      <c r="G451" s="4"/>
    </row>
    <row r="452" ht="15.75">
      <c r="G452" s="4"/>
    </row>
    <row r="453" ht="15.75">
      <c r="G453" s="4"/>
    </row>
    <row r="454" ht="15.75">
      <c r="G454" s="4"/>
    </row>
    <row r="455" ht="15.75">
      <c r="G455" s="4"/>
    </row>
    <row r="456" ht="15.75">
      <c r="G456" s="4"/>
    </row>
    <row r="457" ht="15.75">
      <c r="G457" s="4"/>
    </row>
    <row r="458" ht="15.75">
      <c r="G458" s="4"/>
    </row>
    <row r="459" ht="15.75">
      <c r="G459" s="4"/>
    </row>
    <row r="460" ht="15.75">
      <c r="G460" s="4"/>
    </row>
    <row r="461" ht="15.75">
      <c r="G461" s="4"/>
    </row>
    <row r="462" ht="15.75">
      <c r="G462" s="4"/>
    </row>
    <row r="463" ht="15.75">
      <c r="G463" s="4"/>
    </row>
    <row r="464" ht="15.75">
      <c r="G464" s="4"/>
    </row>
    <row r="465" ht="15.75">
      <c r="G465" s="4"/>
    </row>
    <row r="466" ht="15.75">
      <c r="G466" s="4"/>
    </row>
    <row r="467" ht="15.75">
      <c r="G467" s="4"/>
    </row>
    <row r="468" ht="15.75">
      <c r="G468" s="4"/>
    </row>
    <row r="469" ht="15.75">
      <c r="G469" s="4"/>
    </row>
    <row r="470" ht="15.75">
      <c r="G470" s="4"/>
    </row>
    <row r="471" ht="15.75">
      <c r="G471" s="4"/>
    </row>
    <row r="472" ht="15.75">
      <c r="G472" s="4"/>
    </row>
    <row r="473" ht="15.75">
      <c r="G473" s="4"/>
    </row>
    <row r="474" ht="15.75">
      <c r="G474" s="4"/>
    </row>
    <row r="475" ht="15.75">
      <c r="G475" s="4"/>
    </row>
    <row r="476" ht="15.75">
      <c r="G476" s="4"/>
    </row>
    <row r="477" ht="15.75">
      <c r="G477" s="4"/>
    </row>
    <row r="478" ht="15.75">
      <c r="G478" s="4"/>
    </row>
    <row r="479" ht="15.75">
      <c r="G479" s="4"/>
    </row>
    <row r="480" ht="15.75">
      <c r="G480" s="4"/>
    </row>
    <row r="481" ht="15.75">
      <c r="G481" s="4"/>
    </row>
    <row r="482" ht="15.75">
      <c r="G482" s="4"/>
    </row>
    <row r="483" ht="15.75">
      <c r="G483" s="4"/>
    </row>
    <row r="484" ht="15.75">
      <c r="G484" s="4"/>
    </row>
    <row r="485" ht="15.75">
      <c r="G485" s="4"/>
    </row>
    <row r="486" ht="15.75">
      <c r="G486" s="4"/>
    </row>
    <row r="487" ht="15.75">
      <c r="G487" s="4"/>
    </row>
    <row r="488" ht="15.75">
      <c r="G488" s="4"/>
    </row>
    <row r="489" ht="15.75">
      <c r="G489" s="4"/>
    </row>
    <row r="490" ht="15.75">
      <c r="G490" s="4"/>
    </row>
    <row r="491" ht="15.75">
      <c r="G491" s="4"/>
    </row>
    <row r="492" ht="15.75">
      <c r="G492" s="4"/>
    </row>
    <row r="493" ht="15.75">
      <c r="G493" s="4"/>
    </row>
    <row r="494" ht="15.75">
      <c r="G494" s="4"/>
    </row>
    <row r="495" ht="15.75">
      <c r="G495" s="4"/>
    </row>
    <row r="496" ht="15.75">
      <c r="G496" s="4"/>
    </row>
    <row r="497" ht="15.75">
      <c r="G497" s="4"/>
    </row>
    <row r="498" ht="15.75">
      <c r="G498" s="4"/>
    </row>
    <row r="499" ht="15.75">
      <c r="G499" s="4"/>
    </row>
    <row r="500" ht="15.75">
      <c r="G500" s="4"/>
    </row>
    <row r="501" ht="15.75">
      <c r="G501" s="4"/>
    </row>
    <row r="502" ht="15.75">
      <c r="G502" s="4"/>
    </row>
    <row r="503" ht="15.75">
      <c r="G503" s="4"/>
    </row>
    <row r="504" ht="15.75">
      <c r="G504" s="4"/>
    </row>
    <row r="505" ht="15.75">
      <c r="G505" s="4"/>
    </row>
    <row r="506" ht="15.75">
      <c r="G506" s="4"/>
    </row>
    <row r="507" ht="15.75">
      <c r="G507" s="4"/>
    </row>
    <row r="508" ht="15.75">
      <c r="G508" s="4"/>
    </row>
    <row r="509" ht="15.75">
      <c r="G509" s="4"/>
    </row>
    <row r="510" ht="15.75">
      <c r="G510" s="4"/>
    </row>
    <row r="511" ht="15.75">
      <c r="G511" s="4"/>
    </row>
    <row r="512" ht="15.75">
      <c r="G512" s="4"/>
    </row>
    <row r="513" ht="15.75">
      <c r="G513" s="4"/>
    </row>
    <row r="514" ht="15.75">
      <c r="G514" s="4"/>
    </row>
    <row r="515" ht="15.75">
      <c r="G515" s="4"/>
    </row>
    <row r="516" ht="15.75">
      <c r="G516" s="4"/>
    </row>
    <row r="517" ht="15.75">
      <c r="G517" s="4"/>
    </row>
    <row r="518" ht="15.75">
      <c r="G518" s="4"/>
    </row>
    <row r="519" ht="15.75">
      <c r="G519" s="4"/>
    </row>
    <row r="520" ht="15.75">
      <c r="G520" s="4"/>
    </row>
    <row r="521" ht="15.75">
      <c r="G521" s="4"/>
    </row>
    <row r="522" ht="15.75">
      <c r="G522" s="4"/>
    </row>
    <row r="523" ht="15.75">
      <c r="G523" s="4"/>
    </row>
    <row r="524" ht="15.75">
      <c r="G524" s="4"/>
    </row>
    <row r="525" ht="15.75">
      <c r="G525" s="4"/>
    </row>
    <row r="526" ht="15.75">
      <c r="G526" s="4"/>
    </row>
    <row r="527" ht="15.75">
      <c r="G527" s="4"/>
    </row>
    <row r="528" ht="15.75">
      <c r="G528" s="4"/>
    </row>
    <row r="529" ht="15.75">
      <c r="G529" s="4"/>
    </row>
    <row r="530" ht="15.75">
      <c r="G530" s="4"/>
    </row>
    <row r="531" ht="15.75">
      <c r="G531" s="4"/>
    </row>
    <row r="532" ht="15.75">
      <c r="G532" s="4"/>
    </row>
    <row r="533" ht="15.75">
      <c r="G533" s="4"/>
    </row>
    <row r="534" ht="15.75">
      <c r="G534" s="4"/>
    </row>
    <row r="535" ht="15.75">
      <c r="G535" s="4"/>
    </row>
    <row r="536" ht="15.75">
      <c r="G536" s="4"/>
    </row>
    <row r="537" ht="15.75">
      <c r="G537" s="4"/>
    </row>
    <row r="538" ht="15.75">
      <c r="G538" s="4"/>
    </row>
    <row r="539" ht="15.75">
      <c r="G539" s="4"/>
    </row>
    <row r="540" ht="15.75">
      <c r="G540" s="4"/>
    </row>
    <row r="541" ht="15.75">
      <c r="G541" s="4"/>
    </row>
    <row r="542" ht="15.75">
      <c r="G542" s="4"/>
    </row>
    <row r="543" ht="15.75">
      <c r="G543" s="4"/>
    </row>
    <row r="544" ht="15.75">
      <c r="G544" s="4"/>
    </row>
    <row r="545" ht="15.75">
      <c r="G545" s="4"/>
    </row>
    <row r="546" ht="15.75">
      <c r="G546" s="4"/>
    </row>
    <row r="547" ht="15.75">
      <c r="G547" s="4"/>
    </row>
    <row r="548" ht="15.75">
      <c r="G548" s="4"/>
    </row>
    <row r="549" ht="15.75">
      <c r="G549" s="4"/>
    </row>
    <row r="550" ht="15.75">
      <c r="G550" s="4"/>
    </row>
    <row r="551" ht="15.75">
      <c r="G551" s="4"/>
    </row>
    <row r="552" ht="15.75">
      <c r="G552" s="4"/>
    </row>
    <row r="553" ht="15.75">
      <c r="G553" s="4"/>
    </row>
    <row r="554" ht="15.75">
      <c r="G554" s="4"/>
    </row>
    <row r="555" ht="15.75">
      <c r="G555" s="4"/>
    </row>
    <row r="556" ht="15.75">
      <c r="G556" s="4"/>
    </row>
    <row r="557" ht="15.75">
      <c r="G557" s="4"/>
    </row>
    <row r="558" ht="15.75">
      <c r="G558" s="4"/>
    </row>
    <row r="559" ht="15.75">
      <c r="G559" s="4"/>
    </row>
    <row r="560" ht="15.75">
      <c r="G560" s="4"/>
    </row>
    <row r="561" ht="15.75">
      <c r="G561" s="4"/>
    </row>
    <row r="562" ht="15.75">
      <c r="G562" s="4"/>
    </row>
    <row r="563" ht="15.75">
      <c r="G563" s="4"/>
    </row>
    <row r="564" ht="15.75">
      <c r="G564" s="4"/>
    </row>
    <row r="565" ht="15.75">
      <c r="G565" s="4"/>
    </row>
    <row r="566" ht="15.75">
      <c r="G566" s="4"/>
    </row>
    <row r="567" ht="15.75">
      <c r="G567" s="4"/>
    </row>
    <row r="568" ht="15.75">
      <c r="G568" s="4"/>
    </row>
    <row r="569" ht="15.75">
      <c r="G569" s="4"/>
    </row>
    <row r="570" ht="15.75">
      <c r="G570" s="4"/>
    </row>
    <row r="571" ht="15.75">
      <c r="G571" s="4"/>
    </row>
    <row r="572" ht="15.75">
      <c r="G572" s="4"/>
    </row>
    <row r="573" ht="15.75">
      <c r="G573" s="4"/>
    </row>
    <row r="574" ht="15.75">
      <c r="G574" s="4"/>
    </row>
    <row r="575" ht="15.75">
      <c r="G575" s="4"/>
    </row>
    <row r="576" ht="15.75">
      <c r="G576" s="4"/>
    </row>
    <row r="577" ht="15.75">
      <c r="G577" s="4"/>
    </row>
    <row r="578" ht="15.75">
      <c r="G578" s="4"/>
    </row>
    <row r="579" ht="15.75">
      <c r="G579" s="4"/>
    </row>
    <row r="580" ht="15.75">
      <c r="G580" s="4"/>
    </row>
    <row r="581" ht="15.75">
      <c r="G581" s="4"/>
    </row>
    <row r="582" ht="15.75">
      <c r="G582" s="4"/>
    </row>
    <row r="583" ht="15.75">
      <c r="G583" s="4"/>
    </row>
    <row r="584" ht="15.75">
      <c r="G584" s="4"/>
    </row>
    <row r="585" ht="15.75">
      <c r="G585" s="4"/>
    </row>
    <row r="586" ht="15.75">
      <c r="G586" s="4"/>
    </row>
    <row r="587" ht="15.75">
      <c r="G587" s="4"/>
    </row>
    <row r="588" ht="15.75">
      <c r="G588" s="4"/>
    </row>
    <row r="589" ht="15.75">
      <c r="G589" s="4"/>
    </row>
    <row r="590" ht="15.75">
      <c r="G590" s="4"/>
    </row>
    <row r="591" ht="15.75">
      <c r="G591" s="4"/>
    </row>
    <row r="592" ht="15.75">
      <c r="G592" s="4"/>
    </row>
    <row r="593" ht="15.75">
      <c r="G593" s="4"/>
    </row>
    <row r="594" ht="15.75">
      <c r="G594" s="4"/>
    </row>
    <row r="595" ht="15.75">
      <c r="G595" s="4"/>
    </row>
    <row r="596" ht="15.75">
      <c r="G596" s="4"/>
    </row>
    <row r="597" ht="15.75">
      <c r="G597" s="4"/>
    </row>
    <row r="598" ht="15.75">
      <c r="G598" s="4"/>
    </row>
    <row r="599" ht="15.75">
      <c r="G599" s="4"/>
    </row>
    <row r="600" ht="15.75">
      <c r="G600" s="4"/>
    </row>
    <row r="601" ht="15.75">
      <c r="G601" s="4"/>
    </row>
    <row r="602" ht="15.75">
      <c r="G602" s="4"/>
    </row>
    <row r="603" ht="15.75">
      <c r="G603" s="4"/>
    </row>
    <row r="604" ht="15.75">
      <c r="G604" s="4"/>
    </row>
    <row r="605" ht="15.75">
      <c r="G605" s="4"/>
    </row>
    <row r="606" ht="15.75">
      <c r="G606" s="4"/>
    </row>
    <row r="607" ht="15.75">
      <c r="G607" s="4"/>
    </row>
    <row r="608" ht="15.75">
      <c r="G608" s="4"/>
    </row>
    <row r="609" ht="15.75">
      <c r="G609" s="4"/>
    </row>
    <row r="610" ht="15.75">
      <c r="G610" s="4"/>
    </row>
    <row r="611" ht="15.75">
      <c r="G611" s="4"/>
    </row>
    <row r="612" ht="15.75">
      <c r="G612" s="4"/>
    </row>
    <row r="613" ht="15.75">
      <c r="G613" s="4"/>
    </row>
    <row r="614" ht="15.75">
      <c r="G614" s="4"/>
    </row>
    <row r="615" ht="15.75">
      <c r="G615" s="4"/>
    </row>
    <row r="616" ht="15.75">
      <c r="G616" s="4"/>
    </row>
    <row r="617" ht="15.75">
      <c r="G617" s="4"/>
    </row>
    <row r="618" ht="15.75">
      <c r="G618" s="4"/>
    </row>
    <row r="619" ht="15.75">
      <c r="G619" s="4"/>
    </row>
    <row r="620" ht="15.75">
      <c r="G620" s="4"/>
    </row>
    <row r="621" ht="15.75">
      <c r="G621" s="4"/>
    </row>
    <row r="622" ht="15.75">
      <c r="G622" s="4"/>
    </row>
    <row r="623" ht="15.75">
      <c r="G623" s="4"/>
    </row>
    <row r="624" ht="15.75">
      <c r="G624" s="4"/>
    </row>
    <row r="625" ht="15.75">
      <c r="G625" s="4"/>
    </row>
    <row r="626" ht="15.75">
      <c r="G626" s="4"/>
    </row>
    <row r="627" ht="15.75">
      <c r="G627" s="4"/>
    </row>
    <row r="628" ht="15.75">
      <c r="G628" s="4"/>
    </row>
    <row r="629" ht="15.75">
      <c r="G629" s="4"/>
    </row>
    <row r="630" ht="15.75">
      <c r="G630" s="4"/>
    </row>
    <row r="631" ht="15.75">
      <c r="G631" s="4"/>
    </row>
    <row r="632" ht="15.75">
      <c r="G632" s="4"/>
    </row>
    <row r="633" ht="15.75">
      <c r="G633" s="4"/>
    </row>
    <row r="634" ht="15.75">
      <c r="G634" s="4"/>
    </row>
    <row r="635" ht="15.75">
      <c r="G635" s="4"/>
    </row>
    <row r="636" ht="15.75">
      <c r="G636" s="4"/>
    </row>
    <row r="637" ht="15.75">
      <c r="G637" s="4"/>
    </row>
    <row r="638" ht="15.75">
      <c r="G638" s="4"/>
    </row>
    <row r="639" ht="15.75">
      <c r="G639" s="4"/>
    </row>
    <row r="640" ht="15.75">
      <c r="G640" s="4"/>
    </row>
    <row r="641" ht="15.75">
      <c r="G641" s="4"/>
    </row>
    <row r="642" ht="15.75">
      <c r="G642" s="4"/>
    </row>
    <row r="643" ht="15.75">
      <c r="G643" s="4"/>
    </row>
    <row r="644" ht="15.75">
      <c r="G644" s="4"/>
    </row>
    <row r="645" ht="15.75">
      <c r="G645" s="4"/>
    </row>
    <row r="646" ht="15.75">
      <c r="G646" s="4"/>
    </row>
    <row r="647" ht="15.75">
      <c r="G647" s="4"/>
    </row>
    <row r="648" ht="15.75">
      <c r="G648" s="4"/>
    </row>
    <row r="649" ht="15.75">
      <c r="G649" s="4"/>
    </row>
    <row r="650" ht="15.75">
      <c r="G650" s="4"/>
    </row>
    <row r="651" ht="15.75">
      <c r="G651" s="4"/>
    </row>
    <row r="652" ht="15.75">
      <c r="G652" s="4"/>
    </row>
    <row r="653" ht="15.75">
      <c r="G653" s="4"/>
    </row>
    <row r="654" ht="15.75">
      <c r="G654" s="4"/>
    </row>
    <row r="655" ht="15.75">
      <c r="G655" s="4"/>
    </row>
    <row r="656" ht="15.75">
      <c r="G656" s="4"/>
    </row>
    <row r="657" ht="15.75">
      <c r="G657" s="4"/>
    </row>
    <row r="658" ht="15.75">
      <c r="G658" s="4"/>
    </row>
    <row r="659" ht="15.75">
      <c r="G659" s="4"/>
    </row>
    <row r="660" ht="15.75">
      <c r="G660" s="4"/>
    </row>
    <row r="661" ht="15.75">
      <c r="G661" s="4"/>
    </row>
    <row r="662" ht="15.75">
      <c r="G662" s="4"/>
    </row>
    <row r="663" ht="15.75">
      <c r="G663" s="4"/>
    </row>
    <row r="664" ht="15.75">
      <c r="G664" s="4"/>
    </row>
    <row r="665" ht="15.75">
      <c r="G665" s="4"/>
    </row>
    <row r="666" ht="15.75">
      <c r="G666" s="4"/>
    </row>
    <row r="667" ht="15.75">
      <c r="G667" s="4"/>
    </row>
    <row r="668" ht="15.75">
      <c r="G668" s="4"/>
    </row>
    <row r="669" ht="15.75">
      <c r="G669" s="4"/>
    </row>
    <row r="670" ht="15.75">
      <c r="G670" s="4"/>
    </row>
    <row r="671" ht="15.75">
      <c r="G671" s="4"/>
    </row>
    <row r="672" ht="15.75">
      <c r="G672" s="4"/>
    </row>
    <row r="673" ht="15.75">
      <c r="G673" s="4"/>
    </row>
    <row r="674" ht="15.75">
      <c r="G674" s="4"/>
    </row>
    <row r="675" ht="15.75">
      <c r="G675" s="4"/>
    </row>
    <row r="676" ht="15.75">
      <c r="G676" s="4"/>
    </row>
    <row r="677" ht="15.75">
      <c r="G677" s="4"/>
    </row>
    <row r="678" ht="15.75">
      <c r="G678" s="4"/>
    </row>
    <row r="679" ht="15.75">
      <c r="G679" s="4"/>
    </row>
    <row r="680" ht="15.75">
      <c r="G680" s="4"/>
    </row>
    <row r="681" ht="15.75">
      <c r="G681" s="4"/>
    </row>
    <row r="682" ht="15.75">
      <c r="G682" s="4"/>
    </row>
    <row r="683" ht="15.75">
      <c r="G683" s="4"/>
    </row>
    <row r="684" ht="15.75">
      <c r="G684" s="4"/>
    </row>
    <row r="685" ht="15.75">
      <c r="G685" s="4"/>
    </row>
    <row r="686" ht="15.75">
      <c r="G686" s="4"/>
    </row>
    <row r="687" ht="15.75">
      <c r="G687" s="4"/>
    </row>
    <row r="688" ht="15.75">
      <c r="G688" s="4"/>
    </row>
    <row r="689" ht="15.75">
      <c r="G689" s="4"/>
    </row>
    <row r="690" ht="15.75">
      <c r="G690" s="4"/>
    </row>
    <row r="691" ht="15.75">
      <c r="G691" s="4"/>
    </row>
    <row r="692" ht="15.75">
      <c r="G692" s="4"/>
    </row>
    <row r="693" ht="15.75">
      <c r="G693" s="4"/>
    </row>
    <row r="694" ht="15.75">
      <c r="G694" s="4"/>
    </row>
    <row r="695" ht="15.75">
      <c r="G695" s="4"/>
    </row>
    <row r="696" ht="15.75">
      <c r="G696" s="4"/>
    </row>
    <row r="697" ht="15.75">
      <c r="G697" s="4"/>
    </row>
    <row r="698" ht="15.75">
      <c r="G698" s="4"/>
    </row>
    <row r="699" ht="15.75">
      <c r="G699" s="4"/>
    </row>
    <row r="700" ht="15.75">
      <c r="G700" s="4"/>
    </row>
    <row r="701" ht="15.75">
      <c r="G701" s="4"/>
    </row>
    <row r="702" ht="15.75">
      <c r="G702" s="4"/>
    </row>
    <row r="703" ht="15.75">
      <c r="G703" s="4"/>
    </row>
    <row r="704" ht="15.75">
      <c r="G704" s="4"/>
    </row>
    <row r="705" ht="15.75">
      <c r="G705" s="4"/>
    </row>
    <row r="706" ht="15.75">
      <c r="G706" s="4"/>
    </row>
    <row r="707" ht="15.75">
      <c r="G707" s="4"/>
    </row>
    <row r="708" ht="15.75">
      <c r="G708" s="4"/>
    </row>
    <row r="709" ht="15.75">
      <c r="G709" s="4"/>
    </row>
    <row r="710" ht="15.75">
      <c r="G710" s="4"/>
    </row>
    <row r="711" ht="15.75">
      <c r="G711" s="4"/>
    </row>
    <row r="712" ht="15.75">
      <c r="G712" s="4"/>
    </row>
    <row r="713" ht="15.75">
      <c r="G713" s="4"/>
    </row>
    <row r="714" ht="15.75">
      <c r="G714" s="4"/>
    </row>
    <row r="715" ht="15.75">
      <c r="G715" s="4"/>
    </row>
    <row r="716" ht="15.75">
      <c r="G716" s="4"/>
    </row>
    <row r="717" ht="15.75">
      <c r="G717" s="4"/>
    </row>
    <row r="718" ht="15.75">
      <c r="G718" s="4"/>
    </row>
    <row r="719" ht="15.75">
      <c r="G719" s="4"/>
    </row>
    <row r="720" ht="15.75">
      <c r="G720" s="4"/>
    </row>
    <row r="721" ht="15.75">
      <c r="G721" s="4"/>
    </row>
    <row r="722" ht="15.75">
      <c r="G722" s="4"/>
    </row>
    <row r="723" ht="15.75">
      <c r="G723" s="4"/>
    </row>
    <row r="724" ht="15.75">
      <c r="G724" s="4"/>
    </row>
    <row r="725" ht="15.75">
      <c r="G725" s="4"/>
    </row>
    <row r="726" ht="15.75">
      <c r="G726" s="4"/>
    </row>
    <row r="727" ht="15.75">
      <c r="G727" s="4"/>
    </row>
    <row r="728" ht="15.75">
      <c r="G728" s="4"/>
    </row>
    <row r="729" ht="15.75">
      <c r="G729" s="4"/>
    </row>
    <row r="730" ht="15.75">
      <c r="G730" s="4"/>
    </row>
    <row r="731" ht="15.75">
      <c r="G731" s="4"/>
    </row>
    <row r="732" ht="15.75">
      <c r="G732" s="4"/>
    </row>
    <row r="733" ht="15.75">
      <c r="G733" s="4"/>
    </row>
    <row r="734" ht="15.75">
      <c r="G734" s="4"/>
    </row>
    <row r="735" ht="15.75">
      <c r="G735" s="4"/>
    </row>
    <row r="736" ht="15.75">
      <c r="G736" s="4"/>
    </row>
    <row r="737" ht="15.75">
      <c r="G737" s="4"/>
    </row>
    <row r="738" ht="15.75">
      <c r="G738" s="4"/>
    </row>
    <row r="739" ht="15.75">
      <c r="G739" s="4"/>
    </row>
    <row r="740" ht="15.75">
      <c r="G740" s="4"/>
    </row>
    <row r="741" ht="15.75">
      <c r="G741" s="4"/>
    </row>
    <row r="742" ht="15.75">
      <c r="G742" s="4"/>
    </row>
    <row r="743" ht="15.75">
      <c r="G743" s="4"/>
    </row>
    <row r="744" ht="15.75">
      <c r="G744" s="4"/>
    </row>
    <row r="745" ht="15.75">
      <c r="G745" s="4"/>
    </row>
    <row r="746" ht="15.75">
      <c r="G746" s="4"/>
    </row>
    <row r="747" ht="15.75">
      <c r="G747" s="4"/>
    </row>
    <row r="748" ht="15.75">
      <c r="G748" s="4"/>
    </row>
    <row r="749" ht="15.75">
      <c r="G749" s="4"/>
    </row>
    <row r="750" ht="15.75">
      <c r="G750" s="4"/>
    </row>
    <row r="751" ht="15.75">
      <c r="G751" s="4"/>
    </row>
    <row r="752" ht="15.75">
      <c r="G752" s="4"/>
    </row>
    <row r="753" ht="15.75">
      <c r="G753" s="4"/>
    </row>
    <row r="754" ht="15.75">
      <c r="G754" s="4"/>
    </row>
    <row r="755" ht="15.75">
      <c r="G755" s="4"/>
    </row>
    <row r="756" ht="15.75">
      <c r="G756" s="4"/>
    </row>
    <row r="757" ht="15.75">
      <c r="G757" s="4"/>
    </row>
    <row r="758" ht="15.75">
      <c r="G758" s="4"/>
    </row>
    <row r="759" ht="15.75">
      <c r="G759" s="4"/>
    </row>
    <row r="760" ht="15.75">
      <c r="G760" s="4"/>
    </row>
    <row r="761" ht="15.75">
      <c r="G761" s="4"/>
    </row>
    <row r="762" ht="15.75">
      <c r="G762" s="4"/>
    </row>
    <row r="763" ht="15.75">
      <c r="G763" s="4"/>
    </row>
    <row r="764" ht="15.75">
      <c r="G764" s="4"/>
    </row>
    <row r="765" ht="15.75">
      <c r="G765" s="4"/>
    </row>
    <row r="766" ht="15.75">
      <c r="G766" s="4"/>
    </row>
    <row r="767" ht="15.75">
      <c r="G767" s="4"/>
    </row>
    <row r="768" ht="15.75">
      <c r="G768" s="4"/>
    </row>
    <row r="769" ht="15.75">
      <c r="G769" s="4"/>
    </row>
    <row r="770" ht="15.75">
      <c r="G770" s="4"/>
    </row>
    <row r="771" ht="15.75">
      <c r="G771" s="4"/>
    </row>
    <row r="772" ht="15.75">
      <c r="G772" s="4"/>
    </row>
    <row r="773" ht="15.75">
      <c r="G773" s="4"/>
    </row>
    <row r="774" ht="15.75">
      <c r="G774" s="4"/>
    </row>
    <row r="775" ht="15.75">
      <c r="G775" s="4"/>
    </row>
    <row r="776" ht="15.75">
      <c r="G776" s="4"/>
    </row>
    <row r="777" ht="15.75">
      <c r="G777" s="4"/>
    </row>
    <row r="778" ht="15.75">
      <c r="G778" s="4"/>
    </row>
    <row r="779" ht="15.75">
      <c r="G779" s="4"/>
    </row>
    <row r="780" ht="15.75">
      <c r="G780" s="4"/>
    </row>
    <row r="781" ht="15.75">
      <c r="G781" s="4"/>
    </row>
    <row r="782" ht="15.75">
      <c r="G782" s="4"/>
    </row>
    <row r="783" ht="15.75">
      <c r="G783" s="4"/>
    </row>
    <row r="784" ht="15.75">
      <c r="G784" s="4"/>
    </row>
    <row r="785" ht="15.75">
      <c r="G785" s="4"/>
    </row>
    <row r="786" ht="15.75">
      <c r="G786" s="4"/>
    </row>
    <row r="787" ht="15.75">
      <c r="G787" s="4"/>
    </row>
    <row r="788" ht="15.75">
      <c r="G788" s="4"/>
    </row>
    <row r="789" ht="15.75">
      <c r="G789" s="4"/>
    </row>
    <row r="790" ht="15.75">
      <c r="G790" s="4"/>
    </row>
    <row r="791" ht="15.75">
      <c r="G791" s="4"/>
    </row>
    <row r="792" ht="15.75">
      <c r="G792" s="4"/>
    </row>
    <row r="793" ht="15.75">
      <c r="G793" s="4"/>
    </row>
    <row r="794" ht="15.75">
      <c r="G794" s="4"/>
    </row>
    <row r="795" ht="15.75">
      <c r="G795" s="4"/>
    </row>
    <row r="796" ht="15.75">
      <c r="G796" s="4"/>
    </row>
    <row r="797" ht="15.75">
      <c r="G797" s="4"/>
    </row>
    <row r="798" ht="15.75">
      <c r="G798" s="4"/>
    </row>
    <row r="799" ht="15.75">
      <c r="G799" s="4"/>
    </row>
    <row r="800" ht="15.75">
      <c r="G800" s="4"/>
    </row>
    <row r="801" ht="15.75">
      <c r="G801" s="4"/>
    </row>
    <row r="802" ht="15.75">
      <c r="G802" s="4"/>
    </row>
    <row r="803" ht="15.75">
      <c r="G803" s="4"/>
    </row>
    <row r="804" ht="15.75">
      <c r="G804" s="4"/>
    </row>
    <row r="805" ht="15.75">
      <c r="G805" s="4"/>
    </row>
    <row r="806" ht="15.75">
      <c r="G806" s="4"/>
    </row>
    <row r="807" ht="15.75">
      <c r="G807" s="4"/>
    </row>
    <row r="808" ht="15.75">
      <c r="G808" s="4"/>
    </row>
    <row r="809" ht="15.75">
      <c r="G809" s="4"/>
    </row>
    <row r="810" ht="15.75">
      <c r="G810" s="4"/>
    </row>
    <row r="811" ht="15.75">
      <c r="G811" s="4"/>
    </row>
    <row r="812" ht="15.75">
      <c r="G812" s="4"/>
    </row>
    <row r="813" ht="15.75">
      <c r="G813" s="4"/>
    </row>
    <row r="814" ht="15.75">
      <c r="G814" s="4"/>
    </row>
    <row r="815" ht="15.75">
      <c r="G815" s="4"/>
    </row>
    <row r="816" ht="15.75">
      <c r="G816" s="4"/>
    </row>
    <row r="817" ht="15.75">
      <c r="G817" s="4"/>
    </row>
    <row r="818" ht="15.75">
      <c r="G818" s="4"/>
    </row>
    <row r="819" ht="15.75">
      <c r="G819" s="4"/>
    </row>
    <row r="820" ht="15.75">
      <c r="G820" s="4"/>
    </row>
    <row r="821" ht="15.75">
      <c r="G821" s="4"/>
    </row>
    <row r="822" ht="15.75">
      <c r="G822" s="4"/>
    </row>
    <row r="823" ht="15.75">
      <c r="G823" s="4"/>
    </row>
    <row r="824" ht="15.75">
      <c r="G824" s="4"/>
    </row>
    <row r="825" ht="15.75">
      <c r="G825" s="4"/>
    </row>
    <row r="826" ht="15.75">
      <c r="G826" s="4"/>
    </row>
    <row r="827" ht="15.75">
      <c r="G827" s="4"/>
    </row>
    <row r="828" ht="15.75">
      <c r="G828" s="4"/>
    </row>
    <row r="829" ht="15.75">
      <c r="G829" s="4"/>
    </row>
    <row r="830" ht="15.75">
      <c r="G830" s="4"/>
    </row>
    <row r="831" ht="15.75">
      <c r="G831" s="4"/>
    </row>
    <row r="832" ht="15.75">
      <c r="G832" s="4"/>
    </row>
    <row r="833" ht="15.75">
      <c r="G833" s="4"/>
    </row>
    <row r="834" ht="15.75">
      <c r="G834" s="4"/>
    </row>
    <row r="835" ht="15.75">
      <c r="G835" s="4"/>
    </row>
    <row r="836" ht="15.75">
      <c r="G836" s="4"/>
    </row>
    <row r="837" ht="15.75">
      <c r="G837" s="4"/>
    </row>
    <row r="838" ht="15.75">
      <c r="G838" s="4"/>
    </row>
    <row r="839" ht="15.75">
      <c r="G839" s="4"/>
    </row>
    <row r="840" ht="15.75">
      <c r="G840" s="4"/>
    </row>
    <row r="841" ht="15.75">
      <c r="G841" s="4"/>
    </row>
    <row r="842" ht="15.75">
      <c r="G842" s="4"/>
    </row>
    <row r="843" ht="15.75">
      <c r="G843" s="4"/>
    </row>
    <row r="844" ht="15.75">
      <c r="G844" s="4"/>
    </row>
    <row r="845" ht="15.75">
      <c r="G845" s="4"/>
    </row>
    <row r="846" ht="15.75">
      <c r="G846" s="4"/>
    </row>
    <row r="847" ht="15.75">
      <c r="G847" s="4"/>
    </row>
    <row r="848" ht="15.75">
      <c r="G848" s="4"/>
    </row>
    <row r="849" ht="15.75">
      <c r="G849" s="4"/>
    </row>
    <row r="850" ht="15.75">
      <c r="G850" s="4"/>
    </row>
    <row r="851" ht="15.75">
      <c r="G851" s="4"/>
    </row>
    <row r="852" ht="15.75">
      <c r="G852" s="4"/>
    </row>
    <row r="853" ht="15.75">
      <c r="G853" s="4"/>
    </row>
    <row r="854" ht="15.75">
      <c r="G854" s="4"/>
    </row>
    <row r="855" ht="15.75">
      <c r="G855" s="4"/>
    </row>
    <row r="856" ht="15.75">
      <c r="G856" s="4"/>
    </row>
    <row r="857" ht="15.75">
      <c r="G857" s="4"/>
    </row>
    <row r="858" ht="15.75">
      <c r="G858" s="4"/>
    </row>
    <row r="859" ht="15.75">
      <c r="G859" s="4"/>
    </row>
    <row r="860" ht="15.75">
      <c r="G860" s="4"/>
    </row>
    <row r="861" ht="15.75">
      <c r="G861" s="4"/>
    </row>
    <row r="862" ht="15.75">
      <c r="G862" s="4"/>
    </row>
    <row r="863" ht="15.75">
      <c r="G863" s="4"/>
    </row>
    <row r="864" ht="15.75">
      <c r="G864" s="4"/>
    </row>
    <row r="865" ht="15.75">
      <c r="G865" s="4"/>
    </row>
    <row r="866" ht="15.75">
      <c r="G866" s="4"/>
    </row>
    <row r="867" ht="15.75">
      <c r="G867" s="4"/>
    </row>
    <row r="868" ht="15.75">
      <c r="G868" s="4"/>
    </row>
    <row r="869" ht="15.75">
      <c r="G869" s="4"/>
    </row>
    <row r="870" ht="15.75">
      <c r="G870" s="4"/>
    </row>
    <row r="871" ht="15.75">
      <c r="G871" s="4"/>
    </row>
    <row r="872" ht="15.75">
      <c r="G872" s="4"/>
    </row>
    <row r="873" ht="15.75">
      <c r="G873" s="4"/>
    </row>
    <row r="874" ht="15.75">
      <c r="G874" s="4"/>
    </row>
    <row r="875" ht="15.75">
      <c r="G875" s="4"/>
    </row>
    <row r="876" ht="15.75">
      <c r="G876" s="4"/>
    </row>
    <row r="877" ht="15.75">
      <c r="G877" s="4"/>
    </row>
    <row r="878" ht="15.75">
      <c r="G878" s="4"/>
    </row>
    <row r="879" ht="15.75">
      <c r="G879" s="4"/>
    </row>
    <row r="880" ht="15.75">
      <c r="G880" s="4"/>
    </row>
    <row r="881" ht="15.75">
      <c r="G881" s="4"/>
    </row>
    <row r="882" ht="15.75">
      <c r="G882" s="4"/>
    </row>
    <row r="883" ht="15.75">
      <c r="G883" s="4"/>
    </row>
    <row r="884" ht="15.75">
      <c r="G884" s="4"/>
    </row>
    <row r="885" ht="15.75">
      <c r="G885" s="4"/>
    </row>
    <row r="886" ht="15.75">
      <c r="G886" s="4"/>
    </row>
    <row r="887" ht="15.75">
      <c r="G887" s="4"/>
    </row>
    <row r="888" ht="15.75">
      <c r="G888" s="4"/>
    </row>
    <row r="889" ht="15.75">
      <c r="G889" s="4"/>
    </row>
    <row r="890" ht="15.75">
      <c r="G890" s="4"/>
    </row>
    <row r="891" ht="15.75">
      <c r="G891" s="4"/>
    </row>
    <row r="892" ht="15.75">
      <c r="G892" s="4"/>
    </row>
    <row r="893" ht="15.75">
      <c r="G893" s="4"/>
    </row>
    <row r="894" ht="15.75">
      <c r="G894" s="4"/>
    </row>
    <row r="895" ht="15.75">
      <c r="G895" s="4"/>
    </row>
    <row r="896" ht="15.75">
      <c r="G896" s="4"/>
    </row>
    <row r="897" ht="15.75">
      <c r="G897" s="4"/>
    </row>
    <row r="898" ht="15.75">
      <c r="G898" s="4"/>
    </row>
    <row r="899" ht="15.75">
      <c r="G899" s="4"/>
    </row>
    <row r="900" ht="15.75">
      <c r="G900" s="4"/>
    </row>
    <row r="901" ht="15.75">
      <c r="G901" s="4"/>
    </row>
    <row r="902" ht="15.75">
      <c r="G902" s="4"/>
    </row>
    <row r="903" ht="15.75">
      <c r="G903" s="4"/>
    </row>
    <row r="904" ht="15.75">
      <c r="G904" s="4"/>
    </row>
    <row r="905" ht="15.75">
      <c r="G905" s="4"/>
    </row>
    <row r="906" ht="15.75">
      <c r="G906" s="4"/>
    </row>
    <row r="907" ht="15.75">
      <c r="G907" s="4"/>
    </row>
    <row r="908" ht="15.75">
      <c r="G908" s="4"/>
    </row>
    <row r="909" ht="15.75">
      <c r="G909" s="4"/>
    </row>
    <row r="910" ht="15.75">
      <c r="G910" s="4"/>
    </row>
    <row r="911" ht="15.75">
      <c r="G911" s="4"/>
    </row>
    <row r="912" ht="15.75">
      <c r="G912" s="4"/>
    </row>
    <row r="913" ht="15.75">
      <c r="G913" s="4"/>
    </row>
    <row r="914" ht="15.75">
      <c r="G914" s="4"/>
    </row>
    <row r="915" ht="15.75">
      <c r="G915" s="4"/>
    </row>
    <row r="916" ht="15.75">
      <c r="G916" s="4"/>
    </row>
    <row r="917" ht="15.75">
      <c r="G917" s="4"/>
    </row>
    <row r="918" ht="15.75">
      <c r="G918" s="4"/>
    </row>
    <row r="919" ht="15.75">
      <c r="G919" s="4"/>
    </row>
    <row r="920" ht="15.75">
      <c r="G920" s="4"/>
    </row>
    <row r="921" ht="15.75">
      <c r="G921" s="4"/>
    </row>
    <row r="922" ht="15.75">
      <c r="G922" s="4"/>
    </row>
    <row r="923" ht="15.75">
      <c r="G923" s="4"/>
    </row>
    <row r="924" ht="15.75">
      <c r="G924" s="4"/>
    </row>
    <row r="925" ht="15.75">
      <c r="G925" s="4"/>
    </row>
    <row r="926" ht="15.75">
      <c r="G926" s="4"/>
    </row>
    <row r="927" ht="15.75">
      <c r="G927" s="4"/>
    </row>
    <row r="928" ht="15.75">
      <c r="G928" s="4"/>
    </row>
    <row r="929" ht="15.75">
      <c r="G929" s="4"/>
    </row>
    <row r="930" ht="15.75">
      <c r="G930" s="4"/>
    </row>
    <row r="931" ht="15.75">
      <c r="G931" s="4"/>
    </row>
    <row r="932" ht="15.75">
      <c r="G932" s="4"/>
    </row>
    <row r="933" ht="15.75">
      <c r="G933" s="4"/>
    </row>
    <row r="934" ht="15.75">
      <c r="G934" s="4"/>
    </row>
    <row r="935" ht="15.75">
      <c r="G935" s="4"/>
    </row>
    <row r="936" ht="15.75">
      <c r="G936" s="4"/>
    </row>
    <row r="937" ht="15.75">
      <c r="G937" s="4"/>
    </row>
    <row r="938" ht="15.75">
      <c r="G938" s="4"/>
    </row>
    <row r="939" ht="15.75">
      <c r="G939" s="4"/>
    </row>
    <row r="940" ht="15.75">
      <c r="G940" s="4"/>
    </row>
    <row r="941" ht="15.75">
      <c r="G941" s="4"/>
    </row>
    <row r="942" ht="15.75">
      <c r="G942" s="4"/>
    </row>
    <row r="943" ht="15.75">
      <c r="G943" s="4"/>
    </row>
    <row r="944" ht="15.75">
      <c r="G944" s="4"/>
    </row>
    <row r="945" ht="15.75">
      <c r="G945" s="4"/>
    </row>
    <row r="946" ht="15.75">
      <c r="G946" s="4"/>
    </row>
    <row r="947" ht="15.75">
      <c r="G947" s="4"/>
    </row>
    <row r="948" ht="15.75">
      <c r="G948" s="4"/>
    </row>
    <row r="949" ht="15.75">
      <c r="G949" s="4"/>
    </row>
    <row r="950" ht="15.75">
      <c r="G950" s="4"/>
    </row>
    <row r="951" ht="15.75">
      <c r="G951" s="4"/>
    </row>
    <row r="952" ht="15.75">
      <c r="G952" s="4"/>
    </row>
    <row r="953" ht="15.75">
      <c r="G953" s="4"/>
    </row>
    <row r="954" ht="15.75">
      <c r="G954" s="4"/>
    </row>
    <row r="955" ht="15.75">
      <c r="G955" s="4"/>
    </row>
    <row r="956" ht="15.75">
      <c r="G956" s="4"/>
    </row>
    <row r="957" ht="15.75">
      <c r="G957" s="4"/>
    </row>
    <row r="958" ht="15.75">
      <c r="G958" s="4"/>
    </row>
    <row r="959" ht="15.75">
      <c r="G959" s="4"/>
    </row>
    <row r="960" ht="15.75">
      <c r="G960" s="4"/>
    </row>
    <row r="961" ht="15.75">
      <c r="G961" s="4"/>
    </row>
    <row r="962" ht="15.75">
      <c r="G962" s="4"/>
    </row>
    <row r="963" ht="15.75">
      <c r="G963" s="4"/>
    </row>
    <row r="964" ht="15.75">
      <c r="G964" s="4"/>
    </row>
    <row r="965" ht="15.75">
      <c r="G965" s="4"/>
    </row>
    <row r="966" ht="15.75">
      <c r="G966" s="4"/>
    </row>
    <row r="967" ht="15.75">
      <c r="G967" s="4"/>
    </row>
    <row r="968" ht="15.75">
      <c r="G968" s="4"/>
    </row>
    <row r="969" ht="15.75">
      <c r="G969" s="4"/>
    </row>
    <row r="970" ht="15.75">
      <c r="G970" s="4"/>
    </row>
    <row r="971" ht="15.75">
      <c r="G971" s="4"/>
    </row>
    <row r="972" ht="15.75">
      <c r="G972" s="4"/>
    </row>
    <row r="973" ht="15.75">
      <c r="G973" s="4"/>
    </row>
    <row r="974" ht="15.75">
      <c r="G974" s="4"/>
    </row>
    <row r="975" ht="15.75">
      <c r="G975" s="4"/>
    </row>
    <row r="976" ht="15.75">
      <c r="G976" s="4"/>
    </row>
    <row r="977" ht="15.75">
      <c r="G977" s="4"/>
    </row>
    <row r="978" ht="15.75">
      <c r="G978" s="4"/>
    </row>
    <row r="979" ht="15.75">
      <c r="G979" s="4"/>
    </row>
    <row r="980" ht="15.75">
      <c r="G980" s="4"/>
    </row>
    <row r="981" ht="15.75">
      <c r="G981" s="4"/>
    </row>
    <row r="982" ht="15.75">
      <c r="G982" s="4"/>
    </row>
    <row r="983" ht="15.75">
      <c r="G983" s="4"/>
    </row>
    <row r="984" ht="15.75">
      <c r="G984" s="4"/>
    </row>
    <row r="985" ht="15.75">
      <c r="G985" s="4"/>
    </row>
    <row r="986" ht="15.75">
      <c r="G986" s="4"/>
    </row>
    <row r="987" ht="15.75">
      <c r="G987" s="4"/>
    </row>
    <row r="988" ht="15.75">
      <c r="G988" s="4"/>
    </row>
    <row r="989" ht="15.75">
      <c r="G989" s="4"/>
    </row>
    <row r="990" ht="15.75">
      <c r="G990" s="4"/>
    </row>
    <row r="991" ht="15.75">
      <c r="G991" s="4"/>
    </row>
    <row r="992" ht="15.75">
      <c r="G992" s="4"/>
    </row>
    <row r="993" ht="15.75">
      <c r="G993" s="4"/>
    </row>
    <row r="994" ht="15.75">
      <c r="G994" s="4"/>
    </row>
    <row r="995" ht="15.75">
      <c r="G995" s="4"/>
    </row>
    <row r="996" ht="15.75">
      <c r="G996" s="4"/>
    </row>
    <row r="997" ht="15.75">
      <c r="G997" s="4"/>
    </row>
    <row r="998" ht="15.75">
      <c r="G998" s="4"/>
    </row>
    <row r="999" ht="15.75">
      <c r="G999" s="4"/>
    </row>
    <row r="1000" ht="15.75">
      <c r="G1000" s="4"/>
    </row>
    <row r="1001" ht="15.75">
      <c r="G1001" s="4"/>
    </row>
    <row r="1002" ht="15.75">
      <c r="G1002" s="4"/>
    </row>
    <row r="1003" ht="15.75">
      <c r="G1003" s="4"/>
    </row>
    <row r="1004" ht="15.75">
      <c r="G1004" s="4"/>
    </row>
    <row r="1005" ht="15.75">
      <c r="G1005" s="4"/>
    </row>
    <row r="1006" ht="15.75">
      <c r="G1006" s="4"/>
    </row>
    <row r="1007" ht="15.75">
      <c r="G1007" s="4"/>
    </row>
    <row r="1008" ht="15.75">
      <c r="G1008" s="4"/>
    </row>
    <row r="1009" ht="15.75">
      <c r="G1009" s="4"/>
    </row>
    <row r="1010" ht="15.75">
      <c r="G1010" s="4"/>
    </row>
    <row r="1011" ht="15.75">
      <c r="G1011" s="4"/>
    </row>
    <row r="1012" ht="15.75">
      <c r="G1012" s="4"/>
    </row>
    <row r="1013" ht="15.75">
      <c r="G1013" s="4"/>
    </row>
    <row r="1014" ht="15.75">
      <c r="G1014" s="4"/>
    </row>
    <row r="1015" ht="15.75">
      <c r="G1015" s="4"/>
    </row>
    <row r="1016" ht="15.75">
      <c r="G1016" s="4"/>
    </row>
    <row r="1017" ht="15.75">
      <c r="G1017" s="4"/>
    </row>
    <row r="1018" ht="15.75">
      <c r="G1018" s="4"/>
    </row>
    <row r="1019" ht="15.75">
      <c r="G1019" s="4"/>
    </row>
    <row r="1020" ht="15.75">
      <c r="G1020" s="4"/>
    </row>
    <row r="1021" ht="15.75">
      <c r="G1021" s="4"/>
    </row>
    <row r="1022" ht="15.75">
      <c r="G1022" s="4"/>
    </row>
    <row r="1023" ht="15.75">
      <c r="G1023" s="4"/>
    </row>
    <row r="1024" ht="15.75">
      <c r="G1024" s="4"/>
    </row>
    <row r="1025" ht="15.75">
      <c r="G1025" s="4"/>
    </row>
    <row r="1026" ht="15.75">
      <c r="G1026" s="4"/>
    </row>
    <row r="1027" ht="15.75">
      <c r="G1027" s="4"/>
    </row>
    <row r="1028" ht="15.75">
      <c r="G1028" s="4"/>
    </row>
    <row r="1029" ht="15.75">
      <c r="G1029" s="4"/>
    </row>
    <row r="1030" ht="15.75">
      <c r="G1030" s="4"/>
    </row>
    <row r="1031" ht="15.75">
      <c r="G1031" s="4"/>
    </row>
    <row r="1032" ht="15.75">
      <c r="G1032" s="4"/>
    </row>
    <row r="1033" ht="15.75">
      <c r="G1033" s="4"/>
    </row>
    <row r="1034" ht="15.75">
      <c r="G1034" s="4"/>
    </row>
    <row r="1035" ht="15.75">
      <c r="G1035" s="4"/>
    </row>
    <row r="1036" ht="15.75">
      <c r="G1036" s="4"/>
    </row>
    <row r="1037" ht="15.75">
      <c r="G1037" s="4"/>
    </row>
    <row r="1038" ht="15.75">
      <c r="G1038" s="4"/>
    </row>
    <row r="1039" ht="15.75">
      <c r="G1039" s="4"/>
    </row>
    <row r="1040" ht="15.75">
      <c r="G1040" s="4"/>
    </row>
    <row r="1041" ht="15.75">
      <c r="G1041" s="4"/>
    </row>
    <row r="1042" ht="15.75">
      <c r="G1042" s="4"/>
    </row>
    <row r="1043" ht="15.75">
      <c r="G1043" s="4"/>
    </row>
    <row r="1044" ht="15.75">
      <c r="G1044" s="4"/>
    </row>
    <row r="1045" ht="15.75">
      <c r="G1045" s="4"/>
    </row>
    <row r="1046" ht="15.75">
      <c r="G1046" s="4"/>
    </row>
    <row r="1047" ht="15.75">
      <c r="G1047" s="4"/>
    </row>
    <row r="1048" ht="15.75">
      <c r="G1048" s="4"/>
    </row>
    <row r="1049" ht="15.75">
      <c r="G1049" s="4"/>
    </row>
    <row r="1050" ht="15.75">
      <c r="G1050" s="4"/>
    </row>
    <row r="1051" ht="15.75">
      <c r="G1051" s="4"/>
    </row>
    <row r="1052" ht="15.75">
      <c r="G1052" s="4"/>
    </row>
    <row r="1053" ht="15.75">
      <c r="G1053" s="4"/>
    </row>
    <row r="1054" ht="15.75">
      <c r="G1054" s="4"/>
    </row>
    <row r="1055" ht="15.75">
      <c r="G1055" s="4"/>
    </row>
    <row r="1056" ht="15.75">
      <c r="G1056" s="4"/>
    </row>
    <row r="1057" ht="15.75">
      <c r="G1057" s="4"/>
    </row>
    <row r="1058" ht="15.75">
      <c r="G1058" s="4"/>
    </row>
    <row r="1059" ht="15.75">
      <c r="G1059" s="4"/>
    </row>
    <row r="1060" ht="15.75">
      <c r="G1060" s="4"/>
    </row>
    <row r="1061" ht="15.75">
      <c r="G1061" s="4"/>
    </row>
    <row r="1062" ht="15.75">
      <c r="G1062" s="4"/>
    </row>
    <row r="1063" ht="15.75">
      <c r="G1063" s="4"/>
    </row>
    <row r="1064" ht="15.75">
      <c r="G1064" s="4"/>
    </row>
    <row r="1065" ht="15.75">
      <c r="G1065" s="4"/>
    </row>
    <row r="1066" ht="15.75">
      <c r="G1066" s="4"/>
    </row>
    <row r="1067" ht="15.75">
      <c r="G1067" s="4"/>
    </row>
    <row r="1068" ht="15.75">
      <c r="G1068" s="4"/>
    </row>
    <row r="1069" ht="15.75">
      <c r="G1069" s="4"/>
    </row>
    <row r="1070" ht="15.75">
      <c r="G1070" s="4"/>
    </row>
    <row r="1071" ht="15.75">
      <c r="G1071" s="4"/>
    </row>
    <row r="1072" ht="15.75">
      <c r="G1072" s="4"/>
    </row>
    <row r="1073" ht="15.75">
      <c r="G1073" s="4"/>
    </row>
    <row r="1074" ht="15.75">
      <c r="G1074" s="4"/>
    </row>
    <row r="1075" ht="15.75">
      <c r="G1075" s="4"/>
    </row>
    <row r="1076" ht="15.75">
      <c r="G1076" s="4"/>
    </row>
    <row r="1077" ht="15.75">
      <c r="G1077" s="4"/>
    </row>
    <row r="1078" ht="15.75">
      <c r="G1078" s="4"/>
    </row>
    <row r="1079" ht="15.75">
      <c r="G1079" s="4"/>
    </row>
    <row r="1080" ht="15.75">
      <c r="G1080" s="4"/>
    </row>
    <row r="1081" ht="15.75">
      <c r="G1081" s="4"/>
    </row>
    <row r="1082" ht="15.75">
      <c r="G1082" s="4"/>
    </row>
    <row r="1083" ht="15.75">
      <c r="G1083" s="4"/>
    </row>
    <row r="1084" ht="15.75">
      <c r="G1084" s="4"/>
    </row>
    <row r="1085" ht="15.75">
      <c r="G1085" s="4"/>
    </row>
    <row r="1086" ht="15.75">
      <c r="G1086" s="4"/>
    </row>
    <row r="1087" ht="15.75">
      <c r="G1087" s="4"/>
    </row>
    <row r="1088" ht="15.75">
      <c r="G1088" s="4"/>
    </row>
    <row r="1089" ht="15.75">
      <c r="G1089" s="4"/>
    </row>
    <row r="1090" ht="15.75">
      <c r="G1090" s="4"/>
    </row>
    <row r="1091" ht="15.75">
      <c r="G1091" s="4"/>
    </row>
    <row r="1092" ht="15.75">
      <c r="G1092" s="4"/>
    </row>
    <row r="1093" ht="15.75">
      <c r="G1093" s="4"/>
    </row>
    <row r="1094" ht="15.75">
      <c r="G1094" s="4"/>
    </row>
    <row r="1095" ht="15.75">
      <c r="G1095" s="4"/>
    </row>
    <row r="1096" ht="15.75">
      <c r="G1096" s="4"/>
    </row>
    <row r="1097" ht="15.75">
      <c r="G1097" s="4"/>
    </row>
    <row r="1098" ht="15.75">
      <c r="G1098" s="4"/>
    </row>
    <row r="1099" ht="15.75">
      <c r="G1099" s="4"/>
    </row>
    <row r="1100" ht="15.75">
      <c r="G1100" s="4"/>
    </row>
    <row r="1101" ht="15.75">
      <c r="G1101" s="4"/>
    </row>
    <row r="1102" ht="15.75">
      <c r="G1102" s="4"/>
    </row>
    <row r="1103" ht="15.75">
      <c r="G1103" s="4"/>
    </row>
    <row r="1104" ht="15.75">
      <c r="G1104" s="4"/>
    </row>
    <row r="1105" ht="15.75">
      <c r="G1105" s="4"/>
    </row>
    <row r="1106" ht="15.75">
      <c r="G1106" s="4"/>
    </row>
    <row r="1107" ht="15.75">
      <c r="G1107" s="4"/>
    </row>
    <row r="1108" ht="15.75">
      <c r="G1108" s="4"/>
    </row>
    <row r="1109" ht="15.75">
      <c r="G1109" s="4"/>
    </row>
    <row r="1110" ht="15.75">
      <c r="G1110" s="4"/>
    </row>
    <row r="1111" ht="15.75">
      <c r="G1111" s="4"/>
    </row>
    <row r="1112" ht="15.75">
      <c r="G1112" s="4"/>
    </row>
    <row r="1113" ht="15.75">
      <c r="G1113" s="4"/>
    </row>
    <row r="1114" ht="15.75">
      <c r="G1114" s="4"/>
    </row>
    <row r="1115" ht="15.75">
      <c r="G1115" s="4"/>
    </row>
    <row r="1116" ht="15.75">
      <c r="G1116" s="4"/>
    </row>
    <row r="1117" ht="15.75">
      <c r="G1117" s="4"/>
    </row>
    <row r="1118" ht="15.75">
      <c r="G1118" s="4"/>
    </row>
    <row r="1119" ht="15.75">
      <c r="G1119" s="4"/>
    </row>
    <row r="1120" ht="15.75">
      <c r="G1120" s="4"/>
    </row>
    <row r="1121" ht="15.75">
      <c r="G1121" s="4"/>
    </row>
    <row r="1122" ht="15.75">
      <c r="G1122" s="4"/>
    </row>
    <row r="1123" ht="15.75">
      <c r="G1123" s="4"/>
    </row>
    <row r="1124" ht="15.75">
      <c r="G1124" s="4"/>
    </row>
    <row r="1125" ht="15.75">
      <c r="G1125" s="4"/>
    </row>
    <row r="1126" ht="15.75">
      <c r="G1126" s="4"/>
    </row>
    <row r="1127" ht="15.75">
      <c r="G1127" s="4"/>
    </row>
    <row r="1128" ht="15.75">
      <c r="G1128" s="4"/>
    </row>
    <row r="1129" ht="15.75">
      <c r="G1129" s="4"/>
    </row>
    <row r="1130" ht="15.75">
      <c r="G1130" s="4"/>
    </row>
    <row r="1131" ht="15.75">
      <c r="G1131" s="4"/>
    </row>
    <row r="1132" ht="15.75">
      <c r="G1132" s="4"/>
    </row>
    <row r="1133" ht="15.75">
      <c r="G1133" s="4"/>
    </row>
    <row r="1134" ht="15.75">
      <c r="G1134" s="4"/>
    </row>
    <row r="1135" ht="15.75">
      <c r="G1135" s="4"/>
    </row>
    <row r="1136" ht="15.75">
      <c r="G1136" s="4"/>
    </row>
    <row r="1137" ht="15.75">
      <c r="G1137" s="4"/>
    </row>
    <row r="1138" ht="15.75">
      <c r="G1138" s="4"/>
    </row>
    <row r="1139" ht="15.75">
      <c r="G1139" s="4"/>
    </row>
    <row r="1140" ht="15.75">
      <c r="G1140" s="4"/>
    </row>
    <row r="1141" ht="15.75">
      <c r="G1141" s="4"/>
    </row>
    <row r="1142" ht="15.75">
      <c r="G1142" s="4"/>
    </row>
    <row r="1143" ht="15.75">
      <c r="G1143" s="4"/>
    </row>
    <row r="1144" ht="15.75">
      <c r="G1144" s="4"/>
    </row>
    <row r="1145" ht="15.75">
      <c r="G1145" s="4"/>
    </row>
    <row r="1146" ht="15.75">
      <c r="G1146" s="4"/>
    </row>
    <row r="1147" ht="15.75">
      <c r="G1147" s="4"/>
    </row>
    <row r="1148" ht="15.75">
      <c r="G1148" s="4"/>
    </row>
    <row r="1149" ht="15.75">
      <c r="G1149" s="4"/>
    </row>
    <row r="1150" ht="15.75">
      <c r="G1150" s="4"/>
    </row>
    <row r="1151" ht="15.75">
      <c r="G1151" s="4"/>
    </row>
    <row r="1152" ht="15.75">
      <c r="G1152" s="4"/>
    </row>
    <row r="1153" ht="15.75">
      <c r="G1153" s="4"/>
    </row>
    <row r="1154" ht="15.75">
      <c r="G1154" s="4"/>
    </row>
    <row r="1155" ht="15.75">
      <c r="G1155" s="4"/>
    </row>
    <row r="1156" ht="15.75">
      <c r="G1156" s="4"/>
    </row>
    <row r="1157" ht="15.75">
      <c r="G1157" s="4"/>
    </row>
    <row r="1158" ht="15.75">
      <c r="G1158" s="4"/>
    </row>
    <row r="1159" ht="15.75">
      <c r="G1159" s="4"/>
    </row>
    <row r="1160" ht="15.75">
      <c r="G1160" s="4"/>
    </row>
    <row r="1161" ht="15.75">
      <c r="G1161" s="4"/>
    </row>
    <row r="1162" ht="15.75">
      <c r="G1162" s="4"/>
    </row>
    <row r="1163" ht="15.75">
      <c r="G1163" s="4"/>
    </row>
    <row r="1164" ht="15.75">
      <c r="G1164" s="4"/>
    </row>
    <row r="1165" ht="15.75">
      <c r="G1165" s="4"/>
    </row>
    <row r="1166" ht="15.75">
      <c r="G1166" s="4"/>
    </row>
    <row r="1167" ht="15.75">
      <c r="G1167" s="4"/>
    </row>
    <row r="1168" ht="15.75">
      <c r="G1168" s="4"/>
    </row>
    <row r="1169" ht="15.75">
      <c r="G1169" s="4"/>
    </row>
    <row r="1170" ht="15.75">
      <c r="G1170" s="4"/>
    </row>
    <row r="1171" ht="15.75">
      <c r="G1171" s="4"/>
    </row>
    <row r="1172" ht="15.75">
      <c r="G1172" s="4"/>
    </row>
    <row r="1173" ht="15.75">
      <c r="G1173" s="4"/>
    </row>
    <row r="1174" ht="15.75">
      <c r="G1174" s="4"/>
    </row>
    <row r="1175" ht="15.75">
      <c r="G1175" s="4"/>
    </row>
    <row r="1176" ht="15.75">
      <c r="G1176" s="4"/>
    </row>
    <row r="1177" ht="15.75">
      <c r="G1177" s="4"/>
    </row>
    <row r="1178" ht="15.75">
      <c r="G1178" s="4"/>
    </row>
    <row r="1179" ht="15.75">
      <c r="G1179" s="4"/>
    </row>
    <row r="1180" ht="15.75">
      <c r="G1180" s="4"/>
    </row>
    <row r="1181" ht="15.75">
      <c r="G1181" s="4"/>
    </row>
    <row r="1182" ht="15.75">
      <c r="G1182" s="4"/>
    </row>
    <row r="1183" ht="15.75">
      <c r="G1183" s="4"/>
    </row>
    <row r="1184" ht="15.75">
      <c r="G1184" s="4"/>
    </row>
    <row r="1185" ht="15.75">
      <c r="G1185" s="4"/>
    </row>
    <row r="1186" ht="15.75">
      <c r="G1186" s="4"/>
    </row>
    <row r="1187" ht="15.75">
      <c r="G1187" s="4"/>
    </row>
    <row r="1188" ht="15.75">
      <c r="G1188" s="4"/>
    </row>
    <row r="1189" ht="15.75">
      <c r="G1189" s="4"/>
    </row>
    <row r="1190" ht="15.75">
      <c r="G1190" s="4"/>
    </row>
    <row r="1191" ht="15.75">
      <c r="G1191" s="4"/>
    </row>
    <row r="1192" ht="15.75">
      <c r="G1192" s="4"/>
    </row>
    <row r="1193" ht="15.75">
      <c r="G1193" s="4"/>
    </row>
    <row r="1194" ht="15.75">
      <c r="G1194" s="4"/>
    </row>
    <row r="1195" ht="15.75">
      <c r="G1195" s="4"/>
    </row>
    <row r="1196" ht="15.75">
      <c r="G1196" s="4"/>
    </row>
    <row r="1197" ht="15.75">
      <c r="G1197" s="4"/>
    </row>
    <row r="1198" ht="15.75">
      <c r="G1198" s="4"/>
    </row>
    <row r="1199" ht="15.75">
      <c r="G1199" s="4"/>
    </row>
    <row r="1200" ht="15.75">
      <c r="G1200" s="4"/>
    </row>
    <row r="1201" ht="15.75">
      <c r="G1201" s="4"/>
    </row>
    <row r="1202" ht="15.75">
      <c r="G1202" s="4"/>
    </row>
    <row r="1203" ht="15.75">
      <c r="G1203" s="4"/>
    </row>
    <row r="1204" ht="15.75">
      <c r="G1204" s="4"/>
    </row>
    <row r="1205" ht="15.75">
      <c r="G120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cp:lastPrinted>2008-02-13T07:19:55Z</cp:lastPrinted>
  <dcterms:created xsi:type="dcterms:W3CDTF">2007-11-09T09:52:20Z</dcterms:created>
  <dcterms:modified xsi:type="dcterms:W3CDTF">2008-02-13T07:33:53Z</dcterms:modified>
  <cp:category/>
  <cp:version/>
  <cp:contentType/>
  <cp:contentStatus/>
</cp:coreProperties>
</file>